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filterPrivacy="1" codeName="ThisWorkbook"/>
  <xr:revisionPtr revIDLastSave="0" documentId="13_ncr:1_{8D18A2AF-550F-4642-96B7-D494B2AADA4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خلاصه مالی برآورد" sheetId="3" r:id="rId1"/>
    <sheet name="جمع فصول برآورد" sheetId="4" r:id="rId2"/>
    <sheet name="نمونه مالی برآورد" sheetId="2" r:id="rId3"/>
  </sheets>
  <definedNames>
    <definedName name="\A">#REF!</definedName>
    <definedName name="\B">#REF!</definedName>
    <definedName name="\C">#REF!</definedName>
    <definedName name="\d">#REF!</definedName>
    <definedName name="\e">#REF!</definedName>
    <definedName name="\f">#REF!</definedName>
    <definedName name="\g">#REF!</definedName>
    <definedName name="\h">#REF!</definedName>
    <definedName name="\i">#REF!</definedName>
    <definedName name="\j">#REF!</definedName>
    <definedName name="\k">#REF!</definedName>
    <definedName name="\l">#REF!</definedName>
    <definedName name="\m">#REF!</definedName>
    <definedName name="\n">#REF!</definedName>
    <definedName name="\o">#REF!</definedName>
    <definedName name="____________max1">#N/A</definedName>
    <definedName name="____________min1">#N/A</definedName>
    <definedName name="___________max1">#N/A</definedName>
    <definedName name="___________min1">#N/A</definedName>
    <definedName name="__________max1">#N/A</definedName>
    <definedName name="__________min1">#N/A</definedName>
    <definedName name="_________max1">#N/A</definedName>
    <definedName name="_________min1">#N/A</definedName>
    <definedName name="________Dic1">#REF!</definedName>
    <definedName name="________max1">#N/A</definedName>
    <definedName name="________min1">#N/A</definedName>
    <definedName name="_______Dic1">#REF!</definedName>
    <definedName name="_______max1">#N/A</definedName>
    <definedName name="_______min1">#N/A</definedName>
    <definedName name="______Dic1">#REF!</definedName>
    <definedName name="______max1">#N/A</definedName>
    <definedName name="______min1">#N/A</definedName>
    <definedName name="_____Dic1">#REF!</definedName>
    <definedName name="_____max1">#N/A</definedName>
    <definedName name="_____min1">#N/A</definedName>
    <definedName name="____Dic1">#REF!</definedName>
    <definedName name="____max1">#N/A</definedName>
    <definedName name="____min1">#N/A</definedName>
    <definedName name="___Dic1">#REF!</definedName>
    <definedName name="___max1">#N/A</definedName>
    <definedName name="___min1">#N/A</definedName>
    <definedName name="___PRC2">#REF!</definedName>
    <definedName name="__Dic1">#REF!</definedName>
    <definedName name="__max1">#N/A</definedName>
    <definedName name="__min1">#N/A</definedName>
    <definedName name="__PRC2">#REF!</definedName>
    <definedName name="_1000A01">#N/A</definedName>
    <definedName name="_a66666">#REF!</definedName>
    <definedName name="_Logo_Civil_COA_Sumry">"Object 10"</definedName>
    <definedName name="_Logo_Civil_Item_Dets">"Object 131"</definedName>
    <definedName name="_Logo_Civil_Item_Sumry">"Object 53"</definedName>
    <definedName name="_max1">#N/A</definedName>
    <definedName name="_min1">#N/A</definedName>
    <definedName name="_PRC2">#REF!</definedName>
    <definedName name="A">#REF!,#REF!,#REF!</definedName>
    <definedName name="A0">#REF!</definedName>
    <definedName name="A01_">#N/A</definedName>
    <definedName name="A01AC">#N/A</definedName>
    <definedName name="A01CAT">#N/A</definedName>
    <definedName name="A01CODE">#N/A</definedName>
    <definedName name="A01DATA">#N/A</definedName>
    <definedName name="A01MI">#N/A</definedName>
    <definedName name="A01TO">#N/A</definedName>
    <definedName name="aa">#REF!</definedName>
    <definedName name="aaa">#REF!</definedName>
    <definedName name="aaaa">#REF!</definedName>
    <definedName name="aaaab">#REF!</definedName>
    <definedName name="Address">#REF!</definedName>
    <definedName name="All_Item">#REF!</definedName>
    <definedName name="ALPIN">#N/A</definedName>
    <definedName name="ALPJYOU">#N/A</definedName>
    <definedName name="ALPTOI">#N/A</definedName>
    <definedName name="amiri">#REF!</definedName>
    <definedName name="AP">OFFSET(#REF!,0,0,COUNTA(#REF!))</definedName>
    <definedName name="ar">#REF!</definedName>
    <definedName name="AREA1">#REF!</definedName>
    <definedName name="area2">#REF!</definedName>
    <definedName name="area3">#REF!</definedName>
    <definedName name="area4">#REF!</definedName>
    <definedName name="area5">#REF!</definedName>
    <definedName name="area6">#REF!</definedName>
    <definedName name="as">#REF!</definedName>
    <definedName name="asdsf">#N/A</definedName>
    <definedName name="asf">#REF!</definedName>
    <definedName name="asfc">#REF!</definedName>
    <definedName name="ASFV">#REF!</definedName>
    <definedName name="asw">#REF!</definedName>
    <definedName name="AWR">#REF!</definedName>
    <definedName name="azsq" localSheetId="1">#REF!</definedName>
    <definedName name="azsq" localSheetId="0">#REF!</definedName>
    <definedName name="azsq" localSheetId="2">#REF!</definedName>
    <definedName name="azsq">#REF!</definedName>
    <definedName name="b">#REF!</definedName>
    <definedName name="bbbvb">#REF!</definedName>
    <definedName name="bbfbfb">#REF!</definedName>
    <definedName name="bcvbb">#REF!</definedName>
    <definedName name="Beg_Bal">#REF!</definedName>
    <definedName name="Behengam7">#REF!</definedName>
    <definedName name="bfb">#REF!</definedName>
    <definedName name="BFD">#REF!</definedName>
    <definedName name="BG">#REF!</definedName>
    <definedName name="Bidder">#REF!</definedName>
    <definedName name="Bidder_Quote_Ref_No">#REF!</definedName>
    <definedName name="BNCN">#REF!</definedName>
    <definedName name="bnmhmh">#REF!</definedName>
    <definedName name="bs">#REF!</definedName>
    <definedName name="Build">#REF!</definedName>
    <definedName name="Button_24">"estimate_piping_List"</definedName>
    <definedName name="Button_25">"estimate_piping_List"</definedName>
    <definedName name="bvbvn">#REF!</definedName>
    <definedName name="bvn">#REF!</definedName>
    <definedName name="bvnbv">#REF!</definedName>
    <definedName name="bxcbxc">#REF!</definedName>
    <definedName name="bxcbxcb">#REF!</definedName>
    <definedName name="Camp_Facility_Cost_FC">#REF!</definedName>
    <definedName name="Camp_Facility_Cost_LC">#REF!</definedName>
    <definedName name="Canal_dej">#REF!</definedName>
    <definedName name="Canal_sang">#REF!</definedName>
    <definedName name="Categories">#REF!</definedName>
    <definedName name="Category_All">#REF!</definedName>
    <definedName name="CATIN">#N/A</definedName>
    <definedName name="CATJYOU">#N/A</definedName>
    <definedName name="CATREC">#N/A</definedName>
    <definedName name="CATSYU">#N/A</definedName>
    <definedName name="cbxb">#REF!</definedName>
    <definedName name="cbxcbb">#REF!</definedName>
    <definedName name="ccvxv">#REF!</definedName>
    <definedName name="ccx">#REF!</definedName>
    <definedName name="ccxv">#REF!</definedName>
    <definedName name="ccxvcxv">#REF!</definedName>
    <definedName name="CFGM">#REF!</definedName>
    <definedName name="Chapters">#REF!</definedName>
    <definedName name="chart">#REF!</definedName>
    <definedName name="City">#REF!</definedName>
    <definedName name="Civil_MH">#REF!</definedName>
    <definedName name="Class">#REF!</definedName>
    <definedName name="Client1">#REF!</definedName>
    <definedName name="Client2">#REF!</definedName>
    <definedName name="CMONTH">OFFSET(#REF!,0,0,COUNTA(#REF!))</definedName>
    <definedName name="CNB">#REF!</definedName>
    <definedName name="CoefDetails">#REF!</definedName>
    <definedName name="Coefs">#REF!</definedName>
    <definedName name="CoefSections">#REF!</definedName>
    <definedName name="CoefSituations">#REF!</definedName>
    <definedName name="Company">#REF!</definedName>
    <definedName name="Company_Name">#REF!</definedName>
    <definedName name="CONST">#REF!</definedName>
    <definedName name="ConstEqt_Cost_002FC">#REF!</definedName>
    <definedName name="ConstEqt_Cost_002LC">#REF!</definedName>
    <definedName name="Contract_No">#REF!</definedName>
    <definedName name="Country">#REF!</definedName>
    <definedName name="_xlnm.Criteria">#REF!</definedName>
    <definedName name="csca">#REF!</definedName>
    <definedName name="CSRMOB">#REF!</definedName>
    <definedName name="cvb">#REF!</definedName>
    <definedName name="CVBN">#REF!</definedName>
    <definedName name="cvbvbv">#REF!</definedName>
    <definedName name="cvcvb">#REF!</definedName>
    <definedName name="cvcvbb">#REF!</definedName>
    <definedName name="cvcvbcv">#REF!</definedName>
    <definedName name="cvcvcnvcn">#REF!</definedName>
    <definedName name="cvcxv">#REF!</definedName>
    <definedName name="CVN">#REF!</definedName>
    <definedName name="cvncvn">#REF!</definedName>
    <definedName name="cvvcbvcb">#REF!</definedName>
    <definedName name="cvvcvc">#REF!</definedName>
    <definedName name="CVXBN">#REF!</definedName>
    <definedName name="cvxcvcxv">#REF!</definedName>
    <definedName name="cvxcvxcvxc">#REF!</definedName>
    <definedName name="cxb">#REF!</definedName>
    <definedName name="cxbbxc">#REF!</definedName>
    <definedName name="cxcbxcb">#REF!</definedName>
    <definedName name="cxcv">#REF!</definedName>
    <definedName name="cxcvcv">#REF!</definedName>
    <definedName name="cxcxvxcv">#REF!</definedName>
    <definedName name="cxvcxv">#REF!</definedName>
    <definedName name="cxvxcv">#REF!</definedName>
    <definedName name="cxxbxcb">#REF!</definedName>
    <definedName name="cxxcb">#REF!</definedName>
    <definedName name="cxxcbcxb">#REF!</definedName>
    <definedName name="cxxccccc">#REF!</definedName>
    <definedName name="cxxcvv">#REF!</definedName>
    <definedName name="d">#REF!</definedName>
    <definedName name="Data">#REF!</definedName>
    <definedName name="_xlnm.Database">#REF!</definedName>
    <definedName name="DataFilter">#REF!</definedName>
    <definedName name="DataSort">#REF!</definedName>
    <definedName name="Date">#N/A</definedName>
    <definedName name="Date_of_Data">#REF!</definedName>
    <definedName name="date1">#N/A</definedName>
    <definedName name="DATE11">#N/A</definedName>
    <definedName name="DCC">OFFSET(#REF!,0,0,COUNTA(#REF!))</definedName>
    <definedName name="dcfbhdf">#REF!</definedName>
    <definedName name="DDC">OFFSET(#REF!,0,0,COUNTA(#REF!))</definedName>
    <definedName name="dddddddddddddddddd">#REF!</definedName>
    <definedName name="dddddddddddddddddddd">#REF!</definedName>
    <definedName name="ddsv">#REF!</definedName>
    <definedName name="ddsvsv">#REF!</definedName>
    <definedName name="df">#REF!</definedName>
    <definedName name="DFC">OFFSET(#REF!,0,0,COUNTA(#REF!))</definedName>
    <definedName name="dfdfdf">#N/A</definedName>
    <definedName name="dfdsfsf">#REF!</definedName>
    <definedName name="dfgg">#N/A</definedName>
    <definedName name="dgdg">#N/A</definedName>
    <definedName name="DL_Ave">#REF!</definedName>
    <definedName name="DL_Mobi_Mth">#REF!</definedName>
    <definedName name="DL_Mth">#REF!</definedName>
    <definedName name="DL_Total_002MHs">#REF!</definedName>
    <definedName name="DL_Total_005MH">#REF!</definedName>
    <definedName name="DL_Total_Cost_002FC">#REF!</definedName>
    <definedName name="DL_Total_Cost_002LC">#REF!</definedName>
    <definedName name="DL_Total_Cost_005FC">#REF!</definedName>
    <definedName name="DL_Total_Cost_005LC">#REF!</definedName>
    <definedName name="DL_Total_Peak">#REF!</definedName>
    <definedName name="DMONTH">OFFSET(#REF!,0,0,COUNTA(#REF!))</definedName>
    <definedName name="dndfn">#REF!</definedName>
    <definedName name="Document_data">#REF!</definedName>
    <definedName name="dsfb">#REF!</definedName>
    <definedName name="dsfdfdf">#N/A</definedName>
    <definedName name="dsfs">#REF!</definedName>
    <definedName name="dsv">#REF!</definedName>
    <definedName name="dv">#REF!</definedName>
    <definedName name="dvv">#REF!</definedName>
    <definedName name="dwg" localSheetId="1">#REF!</definedName>
    <definedName name="dwg" localSheetId="0">#REF!</definedName>
    <definedName name="dwg" localSheetId="2">#REF!</definedName>
    <definedName name="dwg">#REF!</definedName>
    <definedName name="dzdfg">#REF!</definedName>
    <definedName name="EandI_Eqt_FC">#REF!</definedName>
    <definedName name="EandI_Eqt_LC">#REF!</definedName>
    <definedName name="EandI_McxMth">#REF!</definedName>
    <definedName name="ECA">OFFSET(#REF!,0,0,COUNTA(#REF!))</definedName>
    <definedName name="ECC">OFFSET(#REF!,0,0,COUNTA(#REF!))</definedName>
    <definedName name="EDA">OFFSET(#REF!,0,0,COUNTA(#REF!))</definedName>
    <definedName name="EDC">OFFSET(#REF!,0,0,COUNTA(#REF!))</definedName>
    <definedName name="EDG">#REF!</definedName>
    <definedName name="eee">#REF!</definedName>
    <definedName name="EFA">OFFSET(#REF!,0,0,COUNTA(#REF!))</definedName>
    <definedName name="EFC">OFFSET(#REF!,0,0,COUNTA(#REF!))</definedName>
    <definedName name="EG">#REF!</definedName>
    <definedName name="egegeg">#REF!</definedName>
    <definedName name="Email">#REF!</definedName>
    <definedName name="End_Bal">#REF!</definedName>
    <definedName name="Engineering">#REF!</definedName>
    <definedName name="eryry">#REF!</definedName>
    <definedName name="ESG">#REF!</definedName>
    <definedName name="etete" localSheetId="1">Scheduled_Payment+Extra_Payment</definedName>
    <definedName name="etete">Scheduled_Payment+Extra_Payment</definedName>
    <definedName name="etetetet" localSheetId="1">Scheduled_Payment+Extra_Payment</definedName>
    <definedName name="etetetet">Scheduled_Payment+Extra_Payment</definedName>
    <definedName name="etetett">#N/A</definedName>
    <definedName name="etgee">#N/A</definedName>
    <definedName name="ew">#REF!</definedName>
    <definedName name="Ex_Rate_LC_per_FC">#REF!</definedName>
    <definedName name="Expatriate_IDL_Cost_FC">#REF!</definedName>
    <definedName name="Expatriate_IDL_Cost_LC">#REF!</definedName>
    <definedName name="Expatriate_IDL_MM">#REF!</definedName>
    <definedName name="Expatriate_MH_Total">#REF!</definedName>
    <definedName name="Expatriate_MHCost_FC">#REF!</definedName>
    <definedName name="Expatriate_MHCost_LC">#REF!</definedName>
    <definedName name="Expatriate_Staff_Cost_FC">#REF!</definedName>
    <definedName name="Expatriate_Staff_Cost_LC">#REF!</definedName>
    <definedName name="Expatriate_Staff_MM">#REF!</definedName>
    <definedName name="Extra_Pay">#REF!</definedName>
    <definedName name="_xlnm.Extract">#REF!</definedName>
    <definedName name="Fabrication">#REF!</definedName>
    <definedName name="fact">#REF!</definedName>
    <definedName name="factor">#REF!</definedName>
    <definedName name="Fax">#REF!</definedName>
    <definedName name="fb">#REF!</definedName>
    <definedName name="fbb">#REF!</definedName>
    <definedName name="FC">#REF!</definedName>
    <definedName name="fddfdf">#N/A</definedName>
    <definedName name="fdfb">#REF!</definedName>
    <definedName name="fdS">#REF!</definedName>
    <definedName name="fdshdfhs">#N/A</definedName>
    <definedName name="fdzbdfbfdb">#REF!</definedName>
    <definedName name="fences">#REF!</definedName>
    <definedName name="fgfcvccc">#REF!</definedName>
    <definedName name="FGFHFDJ">#REF!</definedName>
    <definedName name="fgfv">#REF!</definedName>
    <definedName name="fggxz">#REF!</definedName>
    <definedName name="FGJN">#REF!</definedName>
    <definedName name="FGN">#REF!</definedName>
    <definedName name="FirstRow" localSheetId="1">#REF!</definedName>
    <definedName name="FirstRow" localSheetId="0">#REF!</definedName>
    <definedName name="FirstRow" localSheetId="2">#REF!</definedName>
    <definedName name="FirstRow">#REF!</definedName>
    <definedName name="FLOOD">#REF!</definedName>
    <definedName name="floodchannel">#REF!</definedName>
    <definedName name="FMONTH">OFFSET(#REF!,0,0,COUNTA(#REF!))</definedName>
    <definedName name="form1">#REF!</definedName>
    <definedName name="fsfdga2345">#REF!</definedName>
    <definedName name="FT">#REF!</definedName>
    <definedName name="Full_Print">#REF!</definedName>
    <definedName name="g">#REF!</definedName>
    <definedName name="gee">#N/A</definedName>
    <definedName name="gegegeg">#REF!</definedName>
    <definedName name="gfdghfd">#REF!</definedName>
    <definedName name="GFHGF">#REF!</definedName>
    <definedName name="gfx">#REF!</definedName>
    <definedName name="gg" localSheetId="1">DATE(YEAR([0]!Loan_Start),MONTH([0]!Loan_Start)+Payment_Number,DAY([0]!Loan_Start))</definedName>
    <definedName name="gg">DATE(YEAR([0]!Loan_Start),MONTH([0]!Loan_Start)+Payment_Number,DAY([0]!Loan_Start))</definedName>
    <definedName name="GHALEB">#REF!</definedName>
    <definedName name="ghj">#REF!</definedName>
    <definedName name="ghjgj">#REF!</definedName>
    <definedName name="ghjthj">#REF!</definedName>
    <definedName name="GHT">#REF!</definedName>
    <definedName name="gjghj">#REF!</definedName>
    <definedName name="GoBack">#REF!</definedName>
    <definedName name="Graph">#REF!</definedName>
    <definedName name="GRAPH2">#REF!</definedName>
    <definedName name="grfgrgrg">#REF!</definedName>
    <definedName name="hb">#REF!</definedName>
    <definedName name="hbfsd">#REF!</definedName>
    <definedName name="hbrhrh">#REF!</definedName>
    <definedName name="Header_Row">ROW(#REF!)</definedName>
    <definedName name="hgfh">#N/A</definedName>
    <definedName name="hjghj">#REF!</definedName>
    <definedName name="hjmhm">#N/A</definedName>
    <definedName name="HJYTDYT">#REF!</definedName>
    <definedName name="HLH">#REF!</definedName>
    <definedName name="hnfd">#REF!</definedName>
    <definedName name="hot_out">#REF!</definedName>
    <definedName name="hrhrh">#N/A</definedName>
    <definedName name="hththh">#REF!</definedName>
    <definedName name="htjtjtj">#REF!</definedName>
    <definedName name="hzfdh">#REF!</definedName>
    <definedName name="IDL_Total_Cost_FC">#REF!</definedName>
    <definedName name="IDL_Total_Cost_LC">#REF!</definedName>
    <definedName name="IDL_Total_MM">#REF!</definedName>
    <definedName name="IDLandS_Peak_MP">#REF!</definedName>
    <definedName name="IIC">#REF!</definedName>
    <definedName name="IIIC">#REF!</definedName>
    <definedName name="il.ililil">#REF!</definedName>
    <definedName name="Indicators">#REF!</definedName>
    <definedName name="IndicatorsPeyvast1">#REF!</definedName>
    <definedName name="IndicatorsPeyvast2">#REF!</definedName>
    <definedName name="INSURANCE">#REF!</definedName>
    <definedName name="Int">#REF!</definedName>
    <definedName name="Interest_Rate">#REF!</definedName>
    <definedName name="Internal">#REF!</definedName>
    <definedName name="Invoice">#REF!</definedName>
    <definedName name="iul.iii">#N/A</definedName>
    <definedName name="JANADELEH">#REF!</definedName>
    <definedName name="jhhhh">#REF!</definedName>
    <definedName name="jjj">#REF!</definedName>
    <definedName name="jjjj" localSheetId="1">MATCH(0.01,[0]!gegegeg,-1)+1</definedName>
    <definedName name="jjjj">MATCH(0.01,[0]!gegegeg,-1)+1</definedName>
    <definedName name="jjtj">ROW(#REF!)</definedName>
    <definedName name="jljuul">#REF!</definedName>
    <definedName name="jnbb">#REF!</definedName>
    <definedName name="jtjtj" localSheetId="1">Scheduled_Payment+Extra_Payment</definedName>
    <definedName name="jtjtj">Scheduled_Payment+Extra_Payment</definedName>
    <definedName name="jyjkyj">#N/A</definedName>
    <definedName name="jyjyj" localSheetId="1">Scheduled_Payment+Extra_Payment</definedName>
    <definedName name="jyjyj">Scheduled_Payment+Extra_Payment</definedName>
    <definedName name="jytjj" localSheetId="1">Scheduled_Payment+Extra_Payment</definedName>
    <definedName name="jytjj">Scheduled_Payment+Extra_Payment</definedName>
    <definedName name="k_dej">#REF!</definedName>
    <definedName name="K_narm">#REF!</definedName>
    <definedName name="k_sang">#REF!</definedName>
    <definedName name="kj.">#REF!</definedName>
    <definedName name="kkkkkkkkkkkkkkkkkkkkkkkkkkkkkkkkkkkkkkkkk">#REF!</definedName>
    <definedName name="KL">#REF!</definedName>
    <definedName name="Last_Row">#N/A</definedName>
    <definedName name="LastRow" localSheetId="1">#REF!</definedName>
    <definedName name="LastRow" localSheetId="0">#REF!</definedName>
    <definedName name="LastRow" localSheetId="2">#REF!</definedName>
    <definedName name="LastRow">#REF!</definedName>
    <definedName name="LC">#REF!</definedName>
    <definedName name="LCA">OFFSET(#REF!,0,0,COUNTA(#REF!))</definedName>
    <definedName name="LCC">OFFSET(#REF!,0,0,COUNTA(#REF!))</definedName>
    <definedName name="LDA">OFFSET(#REF!,0,0,COUNTA(#REF!))</definedName>
    <definedName name="LDC">OFFSET(#REF!,0,0,COUNTA(#REF!))</definedName>
    <definedName name="LFA">OFFSET(#REF!,0,0,COUNTA(#REF!))</definedName>
    <definedName name="LFC">OFFSET(#REF!,0,0,COUNTA(#REF!))</definedName>
    <definedName name="liuluill">#REF!</definedName>
    <definedName name="ll">#REF!</definedName>
    <definedName name="llll" localSheetId="1">Scheduled_Payment+Extra_Payment</definedName>
    <definedName name="llll">Scheduled_Payment+Extra_Payment</definedName>
    <definedName name="Loan_Amount">#REF!</definedName>
    <definedName name="Loan_Start">#REF!</definedName>
    <definedName name="Loan_Years">#REF!</definedName>
    <definedName name="Local_IDL_Cost_FC">#REF!</definedName>
    <definedName name="Local_IDL_Cost_LC">#REF!</definedName>
    <definedName name="Local_IDL_MM">#REF!</definedName>
    <definedName name="Local_MH_Total">#REF!</definedName>
    <definedName name="Local_MHCost_FC">#REF!</definedName>
    <definedName name="Local_MHCost_LC">#REF!</definedName>
    <definedName name="Local_Staff_Cost_FC">#REF!</definedName>
    <definedName name="Local_Staff_Cost_LC">#REF!</definedName>
    <definedName name="Local_Staff_MM">#REF!</definedName>
    <definedName name="m">#REF!</definedName>
    <definedName name="Max">#N/A</definedName>
    <definedName name="MHs_per_ManDay">#REF!</definedName>
    <definedName name="MHs_per_MM">#REF!</definedName>
    <definedName name="Min">#N/A</definedName>
    <definedName name="mine">#N/A</definedName>
    <definedName name="mn">#REF!</definedName>
    <definedName name="MONTH">OFFSET(#REF!,0,0,COUNTA(#REF!))</definedName>
    <definedName name="n">#REF!</definedName>
    <definedName name="Name">#REF!</definedName>
    <definedName name="nbjhmn">#REF!</definedName>
    <definedName name="nfxb">#REF!</definedName>
    <definedName name="ng">#REF!</definedName>
    <definedName name="NGGN">#REF!</definedName>
    <definedName name="nnnn">#REF!</definedName>
    <definedName name="nnnnnnnnnn">#REF!</definedName>
    <definedName name="Num_Pmt_Per_Year">#REF!</definedName>
    <definedName name="Number_of_Payments" localSheetId="1">MATCH(0.01,End_Bal,-1)+1</definedName>
    <definedName name="Number_of_Payments">MATCH(0.01,End_Bal,-1)+1</definedName>
    <definedName name="ooyujyu">#N/A</definedName>
    <definedName name="OTHER">#REF!</definedName>
    <definedName name="otherarea">#REF!</definedName>
    <definedName name="Overall_Mobi_Mth">#REF!</definedName>
    <definedName name="Overall_Mth">#REF!</definedName>
    <definedName name="Owner">#REF!</definedName>
    <definedName name="Pay_Date">#REF!</definedName>
    <definedName name="Pay_Num">#REF!</definedName>
    <definedName name="Payment_Date" localSheetId="1">DATE(YEAR(Loan_Start),MONTH(Loan_Start)+Payment_Number,DAY(Loan_Start))</definedName>
    <definedName name="Payment_Date">DATE(YEAR(Loan_Start),MONTH(Loan_Start)+Payment_Number,DAY(Loan_Start))</definedName>
    <definedName name="Phone">#REF!</definedName>
    <definedName name="PKGES">#REF!</definedName>
    <definedName name="PL">#REF!</definedName>
    <definedName name="plan">#REF!</definedName>
    <definedName name="PMS">#REF!</definedName>
    <definedName name="pp">#REF!</definedName>
    <definedName name="PRC">#REF!</definedName>
    <definedName name="PriceList">#REF!</definedName>
    <definedName name="Princ">#REF!</definedName>
    <definedName name="_xlnm.Print_Area" localSheetId="1">'جمع فصول برآورد'!$B$2:$F$22</definedName>
    <definedName name="_xlnm.Print_Area" localSheetId="0">'خلاصه مالی برآورد'!$B$1:$H$10</definedName>
    <definedName name="_xlnm.Print_Area" localSheetId="2">'نمونه مالی برآورد'!$A$1:$G$42</definedName>
    <definedName name="_xlnm.Print_Area">#REF!</definedName>
    <definedName name="Print_Area_MI">#REF!</definedName>
    <definedName name="PRINT_AREA_MI1">#REF!</definedName>
    <definedName name="Print_Area_Reset" localSheetId="1">OFFSET(Full_Print,0,0,Last_Row)</definedName>
    <definedName name="Print_Area_Reset">OFFSET(Full_Print,0,0,Last_Row)</definedName>
    <definedName name="_xlnm.Print_Titles" localSheetId="1">'جمع فصول برآورد'!$2:$6</definedName>
    <definedName name="_xlnm.Print_Titles" localSheetId="2">'نمونه مالی برآورد'!$1:$5</definedName>
    <definedName name="_xlnm.Print_Titles">#REF!</definedName>
    <definedName name="proc">#REF!</definedName>
    <definedName name="Procurement">#REF!</definedName>
    <definedName name="Progress">OFFSET(#REF!,0,0,COUNTA(#REF!))</definedName>
    <definedName name="PROGRESS_PAYMENT_FOR_FOUNDATION">#REF!</definedName>
    <definedName name="PROJCOST">#REF!</definedName>
    <definedName name="Project">#REF!</definedName>
    <definedName name="Project_start_date">#REF!</definedName>
    <definedName name="Py.dej">#REF!</definedName>
    <definedName name="Py.sang">#REF!</definedName>
    <definedName name="Q">#REF!</definedName>
    <definedName name="Quote_Rev_No">#REF!</definedName>
    <definedName name="Range">#REF!</definedName>
    <definedName name="RECOUT">#REF!</definedName>
    <definedName name="Rental">#REF!</definedName>
    <definedName name="rerwr">#N/A</definedName>
    <definedName name="RFP003A">#REF!</definedName>
    <definedName name="RFP003B">#REF!</definedName>
    <definedName name="RFP003C">#REF!</definedName>
    <definedName name="RFP003D">#REF!</definedName>
    <definedName name="RFP003E">#REF!</definedName>
    <definedName name="RFP003F">#REF!</definedName>
    <definedName name="RFP004Materiall_Total_FC">#REF!</definedName>
    <definedName name="RFP012DL_Total_MM">#REF!</definedName>
    <definedName name="rgrhr">#N/A</definedName>
    <definedName name="rherhreh">#REF!</definedName>
    <definedName name="rhrh" localSheetId="1">Scheduled_Payment+Extra_Payment</definedName>
    <definedName name="rhrh">Scheduled_Payment+Extra_Payment</definedName>
    <definedName name="rhrhr">#N/A</definedName>
    <definedName name="rryr" localSheetId="1">OFFSET(Full_Print,0,0,Last_Row)</definedName>
    <definedName name="rryr">OFFSET(Full_Print,0,0,Last_Row)</definedName>
    <definedName name="rsg">#REF!</definedName>
    <definedName name="RSRC">#REF!</definedName>
    <definedName name="rttt">#N/A</definedName>
    <definedName name="ryryr">#REF!</definedName>
    <definedName name="s">#REF!</definedName>
    <definedName name="sa">#REF!</definedName>
    <definedName name="sad">#N/A</definedName>
    <definedName name="sadf">#REF!</definedName>
    <definedName name="sadgasg">#N/A</definedName>
    <definedName name="sakht">20%</definedName>
    <definedName name="SandI_Mobi_Mth">#REF!</definedName>
    <definedName name="SandI_Mth">#REF!</definedName>
    <definedName name="sangi">80%</definedName>
    <definedName name="sb">#REF!</definedName>
    <definedName name="SBHSFDB">#REF!</definedName>
    <definedName name="SC_Ave">#REF!</definedName>
    <definedName name="SC_Mobi_Mth">#REF!</definedName>
    <definedName name="SC_MP_Peak">#REF!</definedName>
    <definedName name="SC_Mth">#REF!</definedName>
    <definedName name="Sched_Pay">#REF!</definedName>
    <definedName name="Scheduled_Extra_Payments">#REF!</definedName>
    <definedName name="Scheduled_Interest_Rate">#REF!</definedName>
    <definedName name="Scheduled_Monthly_Payment">#REF!</definedName>
    <definedName name="SD">#REF!</definedName>
    <definedName name="sdbsd">#REF!</definedName>
    <definedName name="sdf">#REF!</definedName>
    <definedName name="sdfdsf">#N/A</definedName>
    <definedName name="sdfhf">#REF!</definedName>
    <definedName name="SDFV">#REF!</definedName>
    <definedName name="sdg">#REF!</definedName>
    <definedName name="SDS">#REF!</definedName>
    <definedName name="sdv">#REF!</definedName>
    <definedName name="SDVS">#REF!</definedName>
    <definedName name="SDZVG">#REF!</definedName>
    <definedName name="SFD">#REF!</definedName>
    <definedName name="SFS">#REF!</definedName>
    <definedName name="Site">#REF!</definedName>
    <definedName name="Site_Bldg_Temp_Cost_FC">#REF!</definedName>
    <definedName name="Site_Temp_Bldg_Cost_LC">#REF!</definedName>
    <definedName name="SS">#REF!</definedName>
    <definedName name="SSSBF">#REF!</definedName>
    <definedName name="Staff_and_IDL_Ave">#REF!</definedName>
    <definedName name="Staff_Total_Cost_FC">#REF!</definedName>
    <definedName name="Staff_Total_Cost_LC">#REF!</definedName>
    <definedName name="Staff_Total_MM">#REF!</definedName>
    <definedName name="State">#REF!</definedName>
    <definedName name="Status">#REF!</definedName>
    <definedName name="SurfaceP_Eqt_FC">#REF!</definedName>
    <definedName name="SurfaceP_Eqt_LC">#REF!</definedName>
    <definedName name="SurfaceP_McxMth">#REF!</definedName>
    <definedName name="svb">#REF!</definedName>
    <definedName name="szfd">#REF!</definedName>
    <definedName name="TASK">#REF!</definedName>
    <definedName name="TASKPRED">#REF!</definedName>
    <definedName name="TASKRSRC">#REF!</definedName>
    <definedName name="TAX">#REF!</definedName>
    <definedName name="TEC_Inquiry_No">#REF!</definedName>
    <definedName name="Temp_Facility_Total_Cost_FC">#REF!</definedName>
    <definedName name="TFOB_A">#REF!</definedName>
    <definedName name="thtrhnth">#REF!</definedName>
    <definedName name="today">#REF!</definedName>
    <definedName name="Total_Const_Eqt_FC">#REF!</definedName>
    <definedName name="Total_IDLandS_Cost_FC">#REF!</definedName>
    <definedName name="Total_IDLandS_Cost_LC">#REF!</definedName>
    <definedName name="Total_IDLandS_MM">#REF!</definedName>
    <definedName name="Total_Interest">#REF!</definedName>
    <definedName name="Total_MH">#REF!</definedName>
    <definedName name="Total_MHCost_FC">#REF!</definedName>
    <definedName name="Total_MHCost_LC">#REF!</definedName>
    <definedName name="Total_MP_Peak">#REF!</definedName>
    <definedName name="Total_Pay">#REF!</definedName>
    <definedName name="Total_Payment" localSheetId="1">Scheduled_Payment+Extra_Payment</definedName>
    <definedName name="Total_Payment">Scheduled_Payment+Extra_Payment</definedName>
    <definedName name="twtwtw">#REF!</definedName>
    <definedName name="tytyty">#N/A</definedName>
    <definedName name="tyu">#REF!</definedName>
    <definedName name="uklil">#REF!</definedName>
    <definedName name="ukuku" localSheetId="1">Scheduled_Payment+Extra_Payment</definedName>
    <definedName name="ukuku">Scheduled_Payment+Extra_Payment</definedName>
    <definedName name="ukukuk">#N/A</definedName>
    <definedName name="ukukuku" localSheetId="1">Scheduled_Payment+Extra_Payment</definedName>
    <definedName name="ukukuku">Scheduled_Payment+Extra_Payment</definedName>
    <definedName name="ukukulk">#REF!</definedName>
    <definedName name="ukuyluyl">#REF!</definedName>
    <definedName name="ulkuykuk">#REF!</definedName>
    <definedName name="Units">#REF!</definedName>
    <definedName name="USERDATA">#REF!</definedName>
    <definedName name="Values_Entered" localSheetId="1">IF(Loan_Amount*Interest_Rate*Loan_Years*Loan_Start&gt;0,1,0)</definedName>
    <definedName name="Values_Entered">IF(Loan_Amount*Interest_Rate*Loan_Years*Loan_Start&gt;0,1,0)</definedName>
    <definedName name="vbbcx">#REF!</definedName>
    <definedName name="vbncvn">#REF!</definedName>
    <definedName name="vbnnvn">#REF!</definedName>
    <definedName name="vbvbv">#REF!</definedName>
    <definedName name="vbvn">#REF!</definedName>
    <definedName name="vcb">#REF!</definedName>
    <definedName name="vcbvbv">#REF!</definedName>
    <definedName name="vccvbvcb">#REF!</definedName>
    <definedName name="vccvcvb">#REF!</definedName>
    <definedName name="vccvncvn">#REF!</definedName>
    <definedName name="vcvxc">#REF!</definedName>
    <definedName name="vcxbvcb">#REF!</definedName>
    <definedName name="vcxcbb">#REF!</definedName>
    <definedName name="vcxvxcvxc">#REF!</definedName>
    <definedName name="vdd">#REF!</definedName>
    <definedName name="VFGN">#REF!</definedName>
    <definedName name="vncvncv">#REF!</definedName>
    <definedName name="vv">#REF!</definedName>
    <definedName name="vvcvccv">#REF!</definedName>
    <definedName name="vxvvzvz">#REF!</definedName>
    <definedName name="vxzv">#REF!</definedName>
    <definedName name="vzv">#REF!</definedName>
    <definedName name="vzvxz">#REF!</definedName>
    <definedName name="vzxvzx">#REF!</definedName>
    <definedName name="w">#REF!</definedName>
    <definedName name="wetwtwt" localSheetId="1">MATCH(0.01,[0]!gegegeg,-1)+1</definedName>
    <definedName name="wetwtwt">MATCH(0.01,[0]!gegegeg,-1)+1</definedName>
    <definedName name="wrwrw">#REF!</definedName>
    <definedName name="wsdf">#REF!</definedName>
    <definedName name="WSG">#REF!</definedName>
    <definedName name="WSGH">#REF!</definedName>
    <definedName name="x">#REF!</definedName>
    <definedName name="xb">#REF!</definedName>
    <definedName name="xbxcbxcb">#REF!</definedName>
    <definedName name="xcbcb">#REF!</definedName>
    <definedName name="xcbxcb">#REF!</definedName>
    <definedName name="xcbxcbxc">#REF!</definedName>
    <definedName name="xcv">#REF!</definedName>
    <definedName name="xcvcvv">#REF!</definedName>
    <definedName name="xcvv">#REF!</definedName>
    <definedName name="xcvvcx">#REF!</definedName>
    <definedName name="xcxcbxb">#REF!</definedName>
    <definedName name="xcxcvcv">#REF!</definedName>
    <definedName name="xfm">#REF!</definedName>
    <definedName name="xxcbxc">#REF!</definedName>
    <definedName name="xxccccc">#REF!</definedName>
    <definedName name="xzc">#REF!</definedName>
    <definedName name="xzczcz">#REF!</definedName>
    <definedName name="xzczxc">#REF!</definedName>
    <definedName name="xzvvzz">#REF!</definedName>
    <definedName name="xzvzxv">#REF!</definedName>
    <definedName name="xzxcv">#REF!</definedName>
    <definedName name="year">#REF!</definedName>
    <definedName name="zarib">0.853785640051613</definedName>
    <definedName name="ZaribNaft">#REF!</definedName>
    <definedName name="zbbb">#REF!</definedName>
    <definedName name="zbbdf">#REF!</definedName>
    <definedName name="zbfb">#REF!</definedName>
    <definedName name="zcbx">#REF!</definedName>
    <definedName name="zcvxbcxvb">#REF!</definedName>
    <definedName name="zdfb">#REF!</definedName>
    <definedName name="zdjn">#REF!</definedName>
    <definedName name="zfdbdfb">#REF!</definedName>
    <definedName name="zfsdbhdf">#REF!</definedName>
    <definedName name="zgdn">#REF!</definedName>
    <definedName name="zgn">#REF!</definedName>
    <definedName name="Zip">#REF!</definedName>
    <definedName name="zsdft" localSheetId="1">IF([0]!ulkuykuk*[0]!jljuul*[0]!liuluill*ukuyluyl&gt;0,1,0)</definedName>
    <definedName name="zsdft">IF([0]!ulkuykuk*[0]!jljuul*[0]!liuluill*ukuyluyl&gt;0,1,0)</definedName>
    <definedName name="zvzxv">#REF!</definedName>
    <definedName name="zxd">#REF!</definedName>
    <definedName name="zxgf">#REF!</definedName>
    <definedName name="zxvzx">#REF!</definedName>
    <definedName name="ا11">#REF!</definedName>
    <definedName name="اتن">#REF!</definedName>
    <definedName name="اثقا">#REF!</definedName>
    <definedName name="اشابقابا">#REF!</definedName>
    <definedName name="اقاقا" localSheetId="1">DATE(YEAR(ukuyluyl),MONTH(ukuyluyl)+Payment_Number,DAY(ukuyluyl))</definedName>
    <definedName name="اقاقا">DATE(YEAR(ukuyluyl),MONTH(ukuyluyl)+Payment_Number,DAY(ukuyluyl))</definedName>
    <definedName name="ب">" + "</definedName>
    <definedName name="بذبی">#REF!</definedName>
    <definedName name="بذظبیذیبذ">#REF!</definedName>
    <definedName name="بغع">#REF!</definedName>
    <definedName name="بلا">#REF!</definedName>
    <definedName name="بلت">#REF!</definedName>
    <definedName name="بلیبیل" localSheetId="1">Scheduled_Payment+Extra_Payment</definedName>
    <definedName name="بلیبیل">Scheduled_Payment+Extra_Payment</definedName>
    <definedName name="بیببللللل">#REF!</definedName>
    <definedName name="بیظذابیلیب">#REF!</definedName>
    <definedName name="بئل">#REF!</definedName>
    <definedName name="تاااااااااال">#REF!</definedName>
    <definedName name="تتخ">OFFSET(#REF!,0,0,COUNTA(#REF!))</definedName>
    <definedName name="تتن">OFFSET(#REF!,0,0,COUNTA(#REF!))</definedName>
    <definedName name="تنمگ">#REF!</definedName>
    <definedName name="ثبثبثص" localSheetId="1">OFFSET(Full_Print,0,0,Last_Row)</definedName>
    <definedName name="ثبثبثص">OFFSET(Full_Print,0,0,Last_Row)</definedName>
    <definedName name="ثثثثثثث">#REF!</definedName>
    <definedName name="ثفثفثصف" localSheetId="1">IF(Loan_Amount*Interest_Rate*Loan_Years*Loan_Start&gt;0,1,0)</definedName>
    <definedName name="ثفثفثصف">IF(Loan_Amount*Interest_Rate*Loan_Years*Loan_Start&gt;0,1,0)</definedName>
    <definedName name="ثقصقبص" localSheetId="1">Scheduled_Payment+Extra_Payment</definedName>
    <definedName name="ثقصقبص">Scheduled_Payment+Extra_Payment</definedName>
    <definedName name="ثلثل" localSheetId="1">Scheduled_Payment+Extra_Payment</definedName>
    <definedName name="ثلثل">Scheduled_Payment+Extra_Payment</definedName>
    <definedName name="ج">#REF!</definedName>
    <definedName name="ح463" localSheetId="1">#REF!</definedName>
    <definedName name="ح463" localSheetId="0">#REF!</definedName>
    <definedName name="ح463" localSheetId="2">#REF!</definedName>
    <definedName name="ح463">#REF!</definedName>
    <definedName name="حم">#REF!</definedName>
    <definedName name="خ16">#REF!</definedName>
    <definedName name="خن">#REF!</definedName>
    <definedName name="خنخ">#REF!</definedName>
    <definedName name="خوو">#REF!</definedName>
    <definedName name="دبلطدلبد">#REF!</definedName>
    <definedName name="دددددددددد">#REF!</definedName>
    <definedName name="دل">#REF!</definedName>
    <definedName name="ديرترين">OFFSET(#REF!,0,0,COUNTA(#REF!))</definedName>
    <definedName name="ديرترين_خطي">OFFSET(#REF!,0,0,COUNTA(#REF!))</definedName>
    <definedName name="دیببببببببببببب">#REF!</definedName>
    <definedName name="دیییی">#REF!</definedName>
    <definedName name="ذب">#REF!</definedName>
    <definedName name="ذتا">#REF!</definedName>
    <definedName name="ذتن">#REF!</definedName>
    <definedName name="ذرذالالا">#REF!</definedName>
    <definedName name="ذس">#REF!</definedName>
    <definedName name="ذظیبذ">#REF!</definedName>
    <definedName name="رز">#REF!</definedName>
    <definedName name="رزذذظز">#REF!</definedName>
    <definedName name="رزذرزذ">#REF!</definedName>
    <definedName name="زدذبلللللللللل">#REF!</definedName>
    <definedName name="زرذ">#REF!</definedName>
    <definedName name="زودترين">OFFSET(#REF!,0,0,COUNTA(#REF!))</definedName>
    <definedName name="زودترين_خطي">OFFSET(#REF!,0,0,COUNTA(#REF!))</definedName>
    <definedName name="س">#REF!</definedName>
    <definedName name="سافاا">#REF!</definedName>
    <definedName name="سثبثب" localSheetId="1">DATE(YEAR(Loan_Start),MONTH(Loan_Start)+Payment_Number,DAY(Loan_Start))</definedName>
    <definedName name="سثبثب">DATE(YEAR(Loan_Start),MONTH(Loan_Start)+Payment_Number,DAY(Loan_Start))</definedName>
    <definedName name="سثف">#REF!</definedName>
    <definedName name="سذر">#REF!</definedName>
    <definedName name="سس">#REF!</definedName>
    <definedName name="سسسسس">#REF!</definedName>
    <definedName name="سسسسسسسسسسس">#REF!</definedName>
    <definedName name="سسش">#REF!</definedName>
    <definedName name="سش">#REF!</definedName>
    <definedName name="سظیب">#REF!</definedName>
    <definedName name="سلل">#REF!</definedName>
    <definedName name="سیبا">#REF!</definedName>
    <definedName name="سیر">#REF!</definedName>
    <definedName name="سیسر">#REF!</definedName>
    <definedName name="سیش">#REF!</definedName>
    <definedName name="سیل">#REF!</definedName>
    <definedName name="سیلذس">#REF!</definedName>
    <definedName name="سییب">#REF!</definedName>
    <definedName name="ش">#REF!</definedName>
    <definedName name="شت465" localSheetId="1">#REF!</definedName>
    <definedName name="شت465" localSheetId="0">#REF!</definedName>
    <definedName name="شت465" localSheetId="2">#REF!</definedName>
    <definedName name="شت465">#REF!</definedName>
    <definedName name="شسیبذبذ">#REF!</definedName>
    <definedName name="ششش">#REF!</definedName>
    <definedName name="شط5238" localSheetId="1">#REF!</definedName>
    <definedName name="شط5238" localSheetId="0">#REF!</definedName>
    <definedName name="شط5238" localSheetId="2">#REF!</definedName>
    <definedName name="شط5238">#REF!</definedName>
    <definedName name="شظذ">#REF!</definedName>
    <definedName name="طاااااااالئبل">#REF!</definedName>
    <definedName name="طبذ">#REF!</definedName>
    <definedName name="طبل">#REF!</definedName>
    <definedName name="طبلتبطت">#REF!</definedName>
    <definedName name="طبیتا">#REF!</definedName>
    <definedName name="طزط">#REF!</definedName>
    <definedName name="طظد">#REF!</definedName>
    <definedName name="طلبد">#REF!</definedName>
    <definedName name="طیا">#REF!</definedName>
    <definedName name="ظبذبط">#REF!</definedName>
    <definedName name="ظبذبیذ">#REF!</definedName>
    <definedName name="ظبیذ">#REF!</definedName>
    <definedName name="ظبیذظیذیب">#REF!</definedName>
    <definedName name="ظذذذ">#REF!</definedName>
    <definedName name="ظذزط">#REF!</definedName>
    <definedName name="ظذسیب">#REF!</definedName>
    <definedName name="ظذظذظذ">#REF!</definedName>
    <definedName name="ظرزذ">#REF!</definedName>
    <definedName name="ظزذظطزذز">#REF!</definedName>
    <definedName name="ظزرذ">#REF!</definedName>
    <definedName name="ظسی">#REF!</definedName>
    <definedName name="ظشذب">#REF!</definedName>
    <definedName name="ظششیب">#REF!</definedName>
    <definedName name="ظطططط">#REF!</definedName>
    <definedName name="ظیابی">#REF!</definedName>
    <definedName name="ظیبذ">#REF!</definedName>
    <definedName name="ظیبذبظیذ">#REF!</definedName>
    <definedName name="ظیبذذیب">#REF!</definedName>
    <definedName name="عبخغ">#REF!</definedName>
    <definedName name="عهمکع">#REF!</definedName>
    <definedName name="غغغ">#REF!</definedName>
    <definedName name="فقث">#REF!</definedName>
    <definedName name="قاقاقا">#N/A</definedName>
    <definedName name="قايقاقبا" localSheetId="1">IF(asdsf,jjtj+'جمع فصول برآورد'!wetwtwt,jjtj)</definedName>
    <definedName name="قايقاقبا">IF(asdsf,jjtj+wetwtwt,jjtj)</definedName>
    <definedName name="قثصغ">#REF!</definedName>
    <definedName name="کانال">#REF!</definedName>
    <definedName name="لبببببببببب">#REF!</definedName>
    <definedName name="لبطدبلدبل">#REF!</definedName>
    <definedName name="لبقققق">#REF!</definedName>
    <definedName name="لتنو">#REF!</definedName>
    <definedName name="لد">#REF!</definedName>
    <definedName name="لدظلیدظلبد">#REF!</definedName>
    <definedName name="لررر">#REF!</definedName>
    <definedName name="للبل">#REF!</definedName>
    <definedName name="للللللللل">#REF!</definedName>
    <definedName name="لیدددد">#REF!</definedName>
    <definedName name="ماه">OFFSET(#REF!,0,0,COUNTA(#REF!))</definedName>
    <definedName name="ماه_خطي">OFFSET(#REF!,0,0,COUNTA(#REF!))</definedName>
    <definedName name="مدخ">OFFSET(#REF!,0,0,COUNTA(#REF!))</definedName>
    <definedName name="مدن">OFFSET(#REF!,0,0,COUNTA(#REF!))</definedName>
    <definedName name="مزخ">OFFSET(#REF!,0,0,COUNTA(#REF!))</definedName>
    <definedName name="مزن">OFFSET(#REF!,0,0,COUNTA(#REF!))</definedName>
    <definedName name="مصالح">#REF!</definedName>
    <definedName name="موئئدد">#REF!</definedName>
    <definedName name="نت">#REF!</definedName>
    <definedName name="نمت">#REF!</definedName>
    <definedName name="ه232">#REF!</definedName>
    <definedName name="و">" و "</definedName>
    <definedName name="وووووووووو">#REF!</definedName>
    <definedName name="ؤِيؤ">#REF!</definedName>
    <definedName name="ي106" localSheetId="1">#REF!</definedName>
    <definedName name="ي106" localSheetId="0">#REF!</definedName>
    <definedName name="ي106" localSheetId="2">#REF!</definedName>
    <definedName name="ي106">#REF!</definedName>
    <definedName name="ی">#REF!</definedName>
    <definedName name="یا">#REF!</definedName>
    <definedName name="یایبای">#REF!</definedName>
    <definedName name="یب">#REF!</definedName>
    <definedName name="یبا">#REF!</definedName>
    <definedName name="یبددددددددد">#REF!</definedName>
    <definedName name="یبذدیظبذ">#REF!</definedName>
    <definedName name="یبسذبیس">#REF!</definedName>
    <definedName name="یبل">#REF!</definedName>
    <definedName name="یتللبت">#REF!</definedName>
    <definedName name="یثا">#REF!</definedName>
    <definedName name="یثثثثثثثث">#REF!</definedName>
    <definedName name="ید">#REF!</definedName>
    <definedName name="یدددددددددد">#REF!</definedName>
    <definedName name="یرذس">#REF!</definedName>
    <definedName name="یسر">#REF!</definedName>
    <definedName name="یطبادب">#REF!</definedName>
    <definedName name="یطتل">#REF!</definedName>
    <definedName name="یظبا">#REF!</definedName>
    <definedName name="یظبقا">#REF!</definedName>
    <definedName name="ییییییب">#REF!</definedName>
    <definedName name="ئالئ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2" i="2" l="1"/>
  <c r="G41" i="2"/>
  <c r="G38" i="2"/>
  <c r="G20" i="2"/>
  <c r="G16" i="2"/>
  <c r="G12" i="2"/>
  <c r="E14" i="4"/>
  <c r="G40" i="2" l="1"/>
  <c r="E21" i="4"/>
  <c r="E22" i="4" s="1"/>
  <c r="G35" i="2"/>
  <c r="G36" i="2"/>
  <c r="G37" i="2"/>
  <c r="G34" i="2"/>
  <c r="G13" i="2"/>
  <c r="G9" i="2"/>
  <c r="G17" i="2" l="1"/>
  <c r="G8" i="2"/>
  <c r="G15" i="2"/>
  <c r="G19" i="2"/>
  <c r="G31" i="2"/>
  <c r="G21" i="2"/>
  <c r="G24" i="2"/>
  <c r="G29" i="2"/>
  <c r="G30" i="2"/>
  <c r="G33" i="2"/>
  <c r="G14" i="2"/>
  <c r="G18" i="2"/>
  <c r="G32" i="2"/>
  <c r="G7" i="2"/>
  <c r="G10" i="2"/>
  <c r="G11" i="2"/>
  <c r="G22" i="2"/>
  <c r="G26" i="2"/>
  <c r="G23" i="2"/>
  <c r="G28" i="2"/>
  <c r="E15" i="4" l="1"/>
  <c r="E12" i="4"/>
  <c r="E11" i="4"/>
  <c r="G25" i="2"/>
  <c r="E13" i="4" s="1"/>
  <c r="E10" i="4"/>
  <c r="E16" i="4" l="1"/>
  <c r="E9" i="3" s="1"/>
  <c r="H9" i="3" s="1"/>
  <c r="H10" i="3" s="1"/>
</calcChain>
</file>

<file path=xl/sharedStrings.xml><?xml version="1.0" encoding="utf-8"?>
<sst xmlns="http://schemas.openxmlformats.org/spreadsheetml/2006/main" count="120" uniqueCount="78">
  <si>
    <t xml:space="preserve">کـارفرمــا : </t>
  </si>
  <si>
    <t>مشـاور :</t>
  </si>
  <si>
    <t>پیمانکار :</t>
  </si>
  <si>
    <t>ردیف</t>
  </si>
  <si>
    <t>کد فهرست</t>
  </si>
  <si>
    <t>شرح کامل</t>
  </si>
  <si>
    <t>واحد</t>
  </si>
  <si>
    <t>ریال واحد</t>
  </si>
  <si>
    <t>مقدار برآوردی</t>
  </si>
  <si>
    <t>مبلغ برآوردی(ریال)</t>
  </si>
  <si>
    <t>مرجع فهرست مورد استفاده: فهرست بها عملیات ساختمانی صنعتی نفت و گاز و پتروشیمی سال 1398</t>
  </si>
  <si>
    <t>جمع فصل دوم (عملیات خاکی)</t>
  </si>
  <si>
    <t>جمع فصل سوم (قالب بندي)</t>
  </si>
  <si>
    <t>جمع فصل  چهارم (کار های فولادی)</t>
  </si>
  <si>
    <t>جمع فصل  پنجم (بتن درجا)</t>
  </si>
  <si>
    <t>جمع فصل  هفتم (کار های متفرقه)</t>
  </si>
  <si>
    <t>جمع فصل  هشتم (حمل و نقل)</t>
  </si>
  <si>
    <t>فوق روان کننده بتن</t>
  </si>
  <si>
    <t>کیلوگرم</t>
  </si>
  <si>
    <t>نرخ عوامل</t>
  </si>
  <si>
    <t>Total(Rials)</t>
  </si>
  <si>
    <t>مانیاکال</t>
  </si>
  <si>
    <t>نمونه فایل مالی برآورد بارگذاری شده در سایت مانیاکال
maniacal.ir</t>
  </si>
  <si>
    <t>پی کنی در زمین های سخت، تا عمق 2 متر و ریختن مواد حاصل در کنار محل های مربوط (ماشینی/دستی)</t>
  </si>
  <si>
    <t>مترمكعب</t>
  </si>
  <si>
    <t>پی کنی در زمین های سنگی، تا عمق 2 متر و ریختن مواد حاصل در کنار محل مربوط (ماشینی/دستی)</t>
  </si>
  <si>
    <t>خاکریزی اطراف سازه ها، پخش و تسطیح و کوبیدن خاک در قشرهای حداکثر 15 سانتیمتر، در هر عمق و ارتفاع با تراکم تعیین شده در مشخصات فنی</t>
  </si>
  <si>
    <t>بارگیری مواد حاصل از عملیات خاکی یا خاک های توده شده و حمل آن با کامیون يا هر نوع وسیله مکانیکی دیگر تا فاصله 2 کیلومتری از مرکز ثقل برداشت و تخلیه آن</t>
  </si>
  <si>
    <t>مترمکعب</t>
  </si>
  <si>
    <t>آب پاشی و کوبیدن سطوح خاک برداری شده یا سطح زمین طبیعی، در کف ابنیه و پشت پی ها و موارد مشابه با تراکم تعیین شده در مشخصات فنی</t>
  </si>
  <si>
    <t>متر مربع</t>
  </si>
  <si>
    <t>تهیه وسایل و قالب بندی ، در پی ها و شناژهای مربوط به آن</t>
  </si>
  <si>
    <t>تهیه وسایل و قالب بندی در ستونها و شناژهای قائم با مقطع چهار ضلعی تا ارتفاع حداکثر 3.5 متر</t>
  </si>
  <si>
    <t>تهیه وسایل و قالب بندی، در تاوه ها (دالها) تا ارتفاع حداکثر 3.5 متر</t>
  </si>
  <si>
    <t>تهیه، بریدن، خم کردن و کار گذاشتن میلگرد آجدار به قطر تا 10 میلیمتر برای بتن مسلح با سیم پیچی لازم</t>
  </si>
  <si>
    <t>كیلوگرم</t>
  </si>
  <si>
    <t>تهیه ، بریدن، خم کردن و کار گذاشتن میلگرد آجدار به قطر 12 تا 18 میلیمتر برای بتن مسلح با سیم پیچی لازم</t>
  </si>
  <si>
    <t>تهیه ، بریدن، خم کردن و کار گذاشتن میلگرد آجدار به قطر 20 و بیش از 20 میلیمتر برای بتن مسلح با سیم پیچی لازم</t>
  </si>
  <si>
    <t>تهیه و اجرای بتن با شن و ماسه شسته طبیعی یا شکسته ، با 150 کیلوگرم سیمان در مترمکعب بتن</t>
  </si>
  <si>
    <t>تهیه و اجرای بتن با شن و ماسه شسته طبیعی یا شکسته ، با 400 کیلوگرم سیمان در مترمکعب بتن</t>
  </si>
  <si>
    <t>اضافه بها به ردیفهای تهیه و اجرای بتن ، برای بتن ریزی ستونها ، دیوارها و تیرها</t>
  </si>
  <si>
    <t>اضافه بها به ردیفهای تهیه و اجرای بتن برای بتن ریزی سقفها و همچنین تیرها و شناژهایی که همراه سقف بتن ریزی شوند</t>
  </si>
  <si>
    <t>عایقکاری رطوبتی با یک قشر اندود قیر روی سطح بتن با 2 کیلوگرم قیر در متر مربع</t>
  </si>
  <si>
    <t>حمل سیمان پاکتی و فولاد ، نسبت به مازاد بر 30 کیلومتر تا فاصله 75 کیلومتر</t>
  </si>
  <si>
    <t>تن -  کیلومتر‏</t>
  </si>
  <si>
    <t>حمل سیمان پاکتی و فولاد ، نسبت به مازاد بر 75 کیلومتر تا فاصله 150 کیلومتر</t>
  </si>
  <si>
    <t>حمل سیمان پاکتی و فولاد ، نسبت به مازاد بر 150 کیلومتر تا فاصله 300 کیلومتر</t>
  </si>
  <si>
    <t>حمل سیمان پاکتی و فولاد ، نسبت به مازاد بر 300 کیلومتر تا فاصله 450 کیلومتر</t>
  </si>
  <si>
    <t>حمل سیمان پاکتی و فولاد ، نسبت به مازاد بر 450 کیلومتر تا فاصله 750 کیلومتر</t>
  </si>
  <si>
    <t>حمل آجر و مصالح سنگی، نسبت به مازاد بر 30 کیلومتر تا فاصله 75 کیلومتر</t>
  </si>
  <si>
    <t>تن -  كيلومتر‏</t>
  </si>
  <si>
    <t>حمل آجر و مصالح سنگی، نسبت به مازاد بر 75 کیلومتر تا فاصله 150 کیلومتر</t>
  </si>
  <si>
    <t>تن -  كیلومتر‏</t>
  </si>
  <si>
    <t>حمل آجر و مصالح سنگی، نسبت به مازاد بر 150 کیلومتر تا فاصله 300 کیلومتر</t>
  </si>
  <si>
    <t>حمل آجر و مصالح سنگی، نسبت به مازاد بر 300 کیلومتر تا فاصله 450 کیلومتر</t>
  </si>
  <si>
    <t>حمل آجر و مصالح سنگی، نسبت به مازاد بر 450 کیلومتر تا فاصله 750 کیلومتر</t>
  </si>
  <si>
    <t>شرح</t>
  </si>
  <si>
    <t>جمع کل فصول 
فهرست بها
( ریال )</t>
  </si>
  <si>
    <t>ضرایب</t>
  </si>
  <si>
    <t>جمع کل 
( ریال )</t>
  </si>
  <si>
    <t>منطقه ای</t>
  </si>
  <si>
    <t>بالاسری</t>
  </si>
  <si>
    <t>فهرست بها عملیات ساختمانی صنعتی نفت و گاز و پتروشیمی سال 1398</t>
  </si>
  <si>
    <t>جدول جمع فصول فهرست بها عملیات ساختمانی صنعتی نفت و گاز و پتروشیمی سال 1398</t>
  </si>
  <si>
    <t>جمع کل فصل 
( ریال )</t>
  </si>
  <si>
    <t>فصل دوم ( عملیات خاکی)</t>
  </si>
  <si>
    <t>فصل سوم ( قالب بندي)</t>
  </si>
  <si>
    <t>فصل چهارم ( كارهاي فولادي)</t>
  </si>
  <si>
    <t>فصل پنجم ( بتن درجا)</t>
  </si>
  <si>
    <t>فصل هفتم (كارهاي متفرقه)</t>
  </si>
  <si>
    <t>فصل هشتم (حمل و نقل )</t>
  </si>
  <si>
    <t>جمع کل فصول  ( ریال)</t>
  </si>
  <si>
    <t>فهرست بهای نرخ عوامل نفت و گاز سال 1398</t>
  </si>
  <si>
    <t>جمع کل فصل ( ریال )</t>
  </si>
  <si>
    <t>جدول خلاصه مالی برآورد</t>
  </si>
  <si>
    <t>جدول جمع فصول برآورد</t>
  </si>
  <si>
    <t>مرجع فهرست مورد استفاده: فهرست بها نرخ عوامل نفت و گاز و پتروشیمی سال 1398</t>
  </si>
  <si>
    <t>جمع کل با احتساب ضرایب قراردادی (ریال)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</si>
</sst>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_-* #,##0.00\-;_-* &quot;-&quot;??_-;_-@_-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78"/>
      <scheme val="minor"/>
    </font>
    <font>
      <b/>
      <sz val="12"/>
      <color theme="1"/>
      <name val="B Nazanin"/>
      <charset val="178"/>
    </font>
    <font>
      <sz val="12"/>
      <color theme="1"/>
      <name val="B Nazanin"/>
      <charset val="178"/>
    </font>
    <font>
      <b/>
      <sz val="14"/>
      <color theme="1"/>
      <name val="B Nazanin"/>
      <charset val="178"/>
    </font>
    <font>
      <b/>
      <sz val="14"/>
      <color indexed="8"/>
      <name val="B Nazanin"/>
      <charset val="178"/>
    </font>
    <font>
      <sz val="14"/>
      <name val="B Nazanin"/>
      <charset val="178"/>
    </font>
    <font>
      <sz val="14"/>
      <color theme="1"/>
      <name val="B Nazanin"/>
      <charset val="178"/>
    </font>
    <font>
      <sz val="10"/>
      <color indexed="8"/>
      <name val="Arial"/>
      <family val="2"/>
    </font>
    <font>
      <b/>
      <sz val="12"/>
      <color indexed="8"/>
      <name val="B Nazanin"/>
      <charset val="178"/>
    </font>
    <font>
      <sz val="12"/>
      <color indexed="8"/>
      <name val="B Nazanin"/>
      <charset val="178"/>
    </font>
    <font>
      <sz val="16"/>
      <color indexed="8"/>
      <name val="B Nazanin"/>
      <charset val="178"/>
    </font>
    <font>
      <b/>
      <sz val="16"/>
      <color indexed="8"/>
      <name val="B Nazanin"/>
      <charset val="178"/>
    </font>
    <font>
      <sz val="18"/>
      <color theme="1"/>
      <name val="B Nazanin"/>
      <charset val="178"/>
    </font>
    <font>
      <b/>
      <sz val="20"/>
      <color theme="1"/>
      <name val="B Nazanin"/>
      <charset val="178"/>
    </font>
    <font>
      <sz val="24"/>
      <color indexed="8"/>
      <name val="B Nazanin"/>
      <charset val="178"/>
    </font>
    <font>
      <b/>
      <sz val="20"/>
      <color indexed="8"/>
      <name val="B Nazanin"/>
      <charset val="178"/>
    </font>
    <font>
      <b/>
      <sz val="16"/>
      <color theme="1"/>
      <name val="B Nazanin"/>
      <charset val="178"/>
    </font>
    <font>
      <b/>
      <sz val="22"/>
      <name val="B Nazanin"/>
      <charset val="178"/>
    </font>
    <font>
      <b/>
      <sz val="14"/>
      <name val="B Nazanin"/>
      <charset val="178"/>
    </font>
    <font>
      <sz val="16"/>
      <name val="B Nazanin"/>
      <charset val="178"/>
    </font>
    <font>
      <sz val="16"/>
      <color theme="1"/>
      <name val="B Nazanin"/>
      <charset val="178"/>
    </font>
    <font>
      <u/>
      <sz val="11"/>
      <color theme="10"/>
      <name val="Calibri"/>
      <family val="2"/>
      <charset val="178"/>
      <scheme val="minor"/>
    </font>
    <font>
      <b/>
      <sz val="14"/>
      <color theme="1"/>
      <name val="B Mitra"/>
      <charset val="178"/>
    </font>
    <font>
      <sz val="12"/>
      <color theme="1"/>
      <name val="B Mitra"/>
      <charset val="178"/>
    </font>
    <font>
      <b/>
      <sz val="12"/>
      <color theme="1"/>
      <name val="B Mitra"/>
      <charset val="178"/>
    </font>
    <font>
      <b/>
      <sz val="12"/>
      <color indexed="8"/>
      <name val="B Mitra"/>
      <charset val="178"/>
    </font>
    <font>
      <b/>
      <sz val="12"/>
      <name val="Arial"/>
      <family val="2"/>
    </font>
    <font>
      <b/>
      <sz val="12"/>
      <name val="B Nazanin"/>
      <charset val="178"/>
    </font>
    <font>
      <b/>
      <sz val="11"/>
      <name val="B Nazanin"/>
      <charset val="178"/>
    </font>
    <font>
      <b/>
      <sz val="12"/>
      <color theme="1"/>
      <name val="B Titr"/>
      <charset val="178"/>
    </font>
    <font>
      <b/>
      <sz val="18"/>
      <color indexed="8"/>
      <name val="B Nazanin"/>
      <charset val="178"/>
    </font>
    <font>
      <b/>
      <sz val="18"/>
      <color theme="1"/>
      <name val="B Nazanin"/>
      <charset val="17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4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0" fontId="8" fillId="0" borderId="0">
      <alignment vertical="top"/>
    </xf>
    <xf numFmtId="0" fontId="1" fillId="0" borderId="0"/>
    <xf numFmtId="0" fontId="22" fillId="0" borderId="0" applyNumberFormat="0" applyFill="0" applyBorder="0" applyAlignment="0" applyProtection="0"/>
  </cellStyleXfs>
  <cellXfs count="126">
    <xf numFmtId="0" fontId="0" fillId="0" borderId="0" xfId="0"/>
    <xf numFmtId="0" fontId="3" fillId="0" borderId="0" xfId="1" applyFont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3" fillId="0" borderId="0" xfId="1" applyFont="1"/>
    <xf numFmtId="0" fontId="5" fillId="0" borderId="2" xfId="1" applyFont="1" applyBorder="1" applyAlignment="1">
      <alignment horizontal="center" vertical="center"/>
    </xf>
    <xf numFmtId="49" fontId="7" fillId="2" borderId="5" xfId="1" applyNumberFormat="1" applyFont="1" applyFill="1" applyBorder="1" applyAlignment="1">
      <alignment horizontal="center" vertical="center" wrapText="1"/>
    </xf>
    <xf numFmtId="0" fontId="7" fillId="2" borderId="5" xfId="1" applyFont="1" applyFill="1" applyBorder="1" applyAlignment="1">
      <alignment horizontal="center" vertical="center" wrapText="1"/>
    </xf>
    <xf numFmtId="3" fontId="7" fillId="2" borderId="5" xfId="1" applyNumberFormat="1" applyFont="1" applyFill="1" applyBorder="1" applyAlignment="1">
      <alignment horizontal="center" vertical="center" wrapText="1"/>
    </xf>
    <xf numFmtId="4" fontId="7" fillId="2" borderId="5" xfId="1" applyNumberFormat="1" applyFont="1" applyFill="1" applyBorder="1" applyAlignment="1">
      <alignment horizontal="center" vertical="center" wrapText="1"/>
    </xf>
    <xf numFmtId="0" fontId="2" fillId="2" borderId="0" xfId="1" applyFont="1" applyFill="1" applyAlignment="1">
      <alignment horizontal="center" vertical="center" wrapText="1"/>
    </xf>
    <xf numFmtId="0" fontId="9" fillId="0" borderId="0" xfId="3" applyFont="1" applyAlignment="1">
      <alignment horizontal="right" vertical="top" wrapText="1" readingOrder="2"/>
    </xf>
    <xf numFmtId="0" fontId="10" fillId="0" borderId="0" xfId="3" applyFont="1">
      <alignment vertical="top"/>
    </xf>
    <xf numFmtId="0" fontId="11" fillId="0" borderId="5" xfId="3" applyFont="1" applyBorder="1" applyAlignment="1">
      <alignment horizontal="center" vertical="center"/>
    </xf>
    <xf numFmtId="0" fontId="11" fillId="0" borderId="5" xfId="3" applyFont="1" applyBorder="1" applyAlignment="1">
      <alignment horizontal="center" vertical="center" wrapText="1"/>
    </xf>
    <xf numFmtId="3" fontId="11" fillId="0" borderId="5" xfId="3" applyNumberFormat="1" applyFont="1" applyBorder="1" applyAlignment="1">
      <alignment horizontal="center" vertical="center"/>
    </xf>
    <xf numFmtId="4" fontId="12" fillId="4" borderId="5" xfId="3" applyNumberFormat="1" applyFont="1" applyFill="1" applyBorder="1" applyAlignment="1">
      <alignment horizontal="center" vertical="center"/>
    </xf>
    <xf numFmtId="4" fontId="10" fillId="0" borderId="0" xfId="3" applyNumberFormat="1" applyFont="1">
      <alignment vertical="top"/>
    </xf>
    <xf numFmtId="0" fontId="10" fillId="0" borderId="0" xfId="3" applyFont="1" applyAlignment="1">
      <alignment horizontal="center" vertical="center"/>
    </xf>
    <xf numFmtId="0" fontId="10" fillId="0" borderId="0" xfId="3" applyFont="1" applyAlignment="1">
      <alignment horizontal="right" vertical="center"/>
    </xf>
    <xf numFmtId="3" fontId="10" fillId="0" borderId="0" xfId="3" applyNumberFormat="1" applyFont="1">
      <alignment vertical="top"/>
    </xf>
    <xf numFmtId="3" fontId="10" fillId="0" borderId="5" xfId="3" applyNumberFormat="1" applyFont="1" applyBorder="1">
      <alignment vertical="top"/>
    </xf>
    <xf numFmtId="2" fontId="3" fillId="0" borderId="15" xfId="1" applyNumberFormat="1" applyFont="1" applyBorder="1" applyAlignment="1">
      <alignment horizontal="center" vertical="center"/>
    </xf>
    <xf numFmtId="2" fontId="3" fillId="0" borderId="3" xfId="1" applyNumberFormat="1" applyFont="1" applyBorder="1" applyAlignment="1">
      <alignment horizontal="center" vertical="center"/>
    </xf>
    <xf numFmtId="2" fontId="3" fillId="0" borderId="3" xfId="1" applyNumberFormat="1" applyFont="1" applyBorder="1"/>
    <xf numFmtId="0" fontId="19" fillId="2" borderId="20" xfId="1" applyFont="1" applyFill="1" applyBorder="1" applyAlignment="1">
      <alignment horizontal="center" vertical="center"/>
    </xf>
    <xf numFmtId="0" fontId="20" fillId="0" borderId="4" xfId="1" applyFont="1" applyBorder="1" applyAlignment="1">
      <alignment horizontal="center" vertical="center" readingOrder="2"/>
    </xf>
    <xf numFmtId="3" fontId="20" fillId="0" borderId="5" xfId="1" applyNumberFormat="1" applyFont="1" applyBorder="1" applyAlignment="1">
      <alignment horizontal="center" vertical="center" readingOrder="2"/>
    </xf>
    <xf numFmtId="0" fontId="20" fillId="0" borderId="5" xfId="1" applyFont="1" applyBorder="1" applyAlignment="1">
      <alignment horizontal="center" vertical="center" readingOrder="2"/>
    </xf>
    <xf numFmtId="3" fontId="20" fillId="0" borderId="6" xfId="1" applyNumberFormat="1" applyFont="1" applyBorder="1" applyAlignment="1">
      <alignment horizontal="center" vertical="center" readingOrder="2"/>
    </xf>
    <xf numFmtId="3" fontId="4" fillId="6" borderId="22" xfId="1" applyNumberFormat="1" applyFont="1" applyFill="1" applyBorder="1" applyAlignment="1">
      <alignment horizontal="center" vertical="center"/>
    </xf>
    <xf numFmtId="3" fontId="3" fillId="0" borderId="0" xfId="1" applyNumberFormat="1" applyFont="1"/>
    <xf numFmtId="2" fontId="2" fillId="0" borderId="0" xfId="1" applyNumberFormat="1" applyFont="1" applyAlignment="1">
      <alignment horizontal="center" vertical="center"/>
    </xf>
    <xf numFmtId="2" fontId="3" fillId="0" borderId="0" xfId="1" applyNumberFormat="1" applyFont="1"/>
    <xf numFmtId="0" fontId="24" fillId="0" borderId="0" xfId="1" applyFont="1" applyAlignment="1">
      <alignment horizontal="center" vertical="center"/>
    </xf>
    <xf numFmtId="0" fontId="25" fillId="0" borderId="25" xfId="1" applyFont="1" applyBorder="1" applyAlignment="1">
      <alignment horizontal="left" vertical="center"/>
    </xf>
    <xf numFmtId="0" fontId="24" fillId="0" borderId="26" xfId="1" applyFont="1" applyBorder="1" applyAlignment="1">
      <alignment horizontal="center" vertical="center"/>
    </xf>
    <xf numFmtId="0" fontId="26" fillId="0" borderId="27" xfId="1" applyFont="1" applyBorder="1" applyAlignment="1">
      <alignment horizontal="left" vertical="center"/>
    </xf>
    <xf numFmtId="0" fontId="1" fillId="0" borderId="28" xfId="1" applyBorder="1"/>
    <xf numFmtId="0" fontId="1" fillId="0" borderId="0" xfId="1"/>
    <xf numFmtId="0" fontId="28" fillId="0" borderId="5" xfId="1" applyFont="1" applyBorder="1" applyAlignment="1">
      <alignment horizontal="center" vertical="center" readingOrder="2"/>
    </xf>
    <xf numFmtId="0" fontId="16" fillId="0" borderId="8" xfId="3" applyFont="1" applyBorder="1" applyAlignment="1">
      <alignment vertical="center"/>
    </xf>
    <xf numFmtId="0" fontId="16" fillId="0" borderId="0" xfId="3" applyFont="1" applyAlignment="1">
      <alignment vertical="center"/>
    </xf>
    <xf numFmtId="0" fontId="25" fillId="0" borderId="0" xfId="1" applyFont="1" applyAlignment="1">
      <alignment vertical="center"/>
    </xf>
    <xf numFmtId="0" fontId="4" fillId="0" borderId="25" xfId="1" applyFont="1" applyBorder="1" applyAlignment="1">
      <alignment horizontal="center" vertical="center"/>
    </xf>
    <xf numFmtId="0" fontId="4" fillId="0" borderId="0" xfId="1" applyFont="1" applyAlignment="1">
      <alignment vertical="center"/>
    </xf>
    <xf numFmtId="0" fontId="3" fillId="0" borderId="26" xfId="1" applyFont="1" applyBorder="1" applyAlignment="1">
      <alignment horizontal="center" vertical="center"/>
    </xf>
    <xf numFmtId="0" fontId="5" fillId="0" borderId="25" xfId="1" applyFont="1" applyBorder="1" applyAlignment="1">
      <alignment horizontal="center" vertical="center"/>
    </xf>
    <xf numFmtId="0" fontId="3" fillId="0" borderId="26" xfId="1" applyFont="1" applyBorder="1"/>
    <xf numFmtId="0" fontId="6" fillId="2" borderId="5" xfId="1" applyFont="1" applyFill="1" applyBorder="1" applyAlignment="1">
      <alignment horizontal="center" vertical="center" wrapText="1"/>
    </xf>
    <xf numFmtId="3" fontId="13" fillId="0" borderId="5" xfId="3" applyNumberFormat="1" applyFont="1" applyBorder="1" applyAlignment="1">
      <alignment horizontal="center" vertical="center"/>
    </xf>
    <xf numFmtId="3" fontId="14" fillId="5" borderId="5" xfId="3" applyNumberFormat="1" applyFont="1" applyFill="1" applyBorder="1" applyAlignment="1">
      <alignment horizontal="center" vertical="center"/>
    </xf>
    <xf numFmtId="3" fontId="14" fillId="5" borderId="41" xfId="3" applyNumberFormat="1" applyFont="1" applyFill="1" applyBorder="1" applyAlignment="1">
      <alignment horizontal="center" vertical="center"/>
    </xf>
    <xf numFmtId="3" fontId="15" fillId="0" borderId="42" xfId="3" applyNumberFormat="1" applyFont="1" applyBorder="1" applyAlignment="1">
      <alignment horizontal="center" vertical="center"/>
    </xf>
    <xf numFmtId="2" fontId="19" fillId="2" borderId="18" xfId="1" applyNumberFormat="1" applyFont="1" applyFill="1" applyBorder="1" applyAlignment="1">
      <alignment horizontal="center" vertical="center" wrapText="1"/>
    </xf>
    <xf numFmtId="2" fontId="19" fillId="2" borderId="21" xfId="1" applyNumberFormat="1" applyFont="1" applyFill="1" applyBorder="1" applyAlignment="1">
      <alignment horizontal="center" vertical="center" wrapText="1"/>
    </xf>
    <xf numFmtId="0" fontId="20" fillId="0" borderId="5" xfId="1" applyFont="1" applyBorder="1" applyAlignment="1">
      <alignment horizontal="center" vertical="center" wrapText="1" readingOrder="2"/>
    </xf>
    <xf numFmtId="164" fontId="2" fillId="0" borderId="2" xfId="2" applyFont="1" applyBorder="1" applyAlignment="1">
      <alignment horizontal="center" vertical="center"/>
    </xf>
    <xf numFmtId="164" fontId="2" fillId="0" borderId="0" xfId="2" applyFont="1" applyBorder="1" applyAlignment="1">
      <alignment horizontal="center" vertical="center"/>
    </xf>
    <xf numFmtId="164" fontId="2" fillId="0" borderId="3" xfId="2" applyFont="1" applyBorder="1" applyAlignment="1">
      <alignment horizontal="center" vertical="center"/>
    </xf>
    <xf numFmtId="0" fontId="4" fillId="0" borderId="0" xfId="1" applyFont="1" applyAlignment="1">
      <alignment horizontal="right" vertical="center"/>
    </xf>
    <xf numFmtId="0" fontId="18" fillId="3" borderId="4" xfId="1" applyFont="1" applyFill="1" applyBorder="1" applyAlignment="1">
      <alignment horizontal="center" vertical="center"/>
    </xf>
    <xf numFmtId="0" fontId="18" fillId="3" borderId="5" xfId="1" applyFont="1" applyFill="1" applyBorder="1" applyAlignment="1">
      <alignment horizontal="center" vertical="center"/>
    </xf>
    <xf numFmtId="0" fontId="18" fillId="3" borderId="6" xfId="1" applyFont="1" applyFill="1" applyBorder="1" applyAlignment="1">
      <alignment horizontal="center" vertical="center"/>
    </xf>
    <xf numFmtId="0" fontId="2" fillId="0" borderId="12" xfId="1" applyFont="1" applyBorder="1" applyAlignment="1">
      <alignment horizontal="center" vertical="center"/>
    </xf>
    <xf numFmtId="0" fontId="2" fillId="0" borderId="13" xfId="1" applyFont="1" applyBorder="1" applyAlignment="1">
      <alignment horizontal="center" vertical="center"/>
    </xf>
    <xf numFmtId="0" fontId="21" fillId="2" borderId="4" xfId="1" applyFont="1" applyFill="1" applyBorder="1" applyAlignment="1">
      <alignment horizontal="center" vertical="center"/>
    </xf>
    <xf numFmtId="0" fontId="21" fillId="2" borderId="5" xfId="1" applyFont="1" applyFill="1" applyBorder="1" applyAlignment="1">
      <alignment horizontal="center" vertical="center"/>
    </xf>
    <xf numFmtId="0" fontId="19" fillId="2" borderId="16" xfId="1" applyFont="1" applyFill="1" applyBorder="1" applyAlignment="1">
      <alignment horizontal="center" vertical="center"/>
    </xf>
    <xf numFmtId="0" fontId="19" fillId="2" borderId="19" xfId="1" applyFont="1" applyFill="1" applyBorder="1" applyAlignment="1">
      <alignment horizontal="center" vertical="center"/>
    </xf>
    <xf numFmtId="0" fontId="19" fillId="2" borderId="17" xfId="1" applyFont="1" applyFill="1" applyBorder="1" applyAlignment="1">
      <alignment horizontal="center" vertical="center"/>
    </xf>
    <xf numFmtId="0" fontId="19" fillId="2" borderId="20" xfId="1" applyFont="1" applyFill="1" applyBorder="1" applyAlignment="1">
      <alignment horizontal="center" vertical="center"/>
    </xf>
    <xf numFmtId="3" fontId="19" fillId="2" borderId="17" xfId="1" applyNumberFormat="1" applyFont="1" applyFill="1" applyBorder="1" applyAlignment="1">
      <alignment horizontal="center" vertical="center" wrapText="1"/>
    </xf>
    <xf numFmtId="3" fontId="19" fillId="2" borderId="20" xfId="1" applyNumberFormat="1" applyFont="1" applyFill="1" applyBorder="1" applyAlignment="1">
      <alignment horizontal="center" vertical="center" wrapText="1"/>
    </xf>
    <xf numFmtId="0" fontId="23" fillId="0" borderId="23" xfId="1" applyFont="1" applyBorder="1" applyAlignment="1">
      <alignment horizontal="center" vertical="center"/>
    </xf>
    <xf numFmtId="0" fontId="23" fillId="0" borderId="7" xfId="1" applyFont="1" applyBorder="1" applyAlignment="1">
      <alignment horizontal="center" vertical="center"/>
    </xf>
    <xf numFmtId="0" fontId="16" fillId="0" borderId="11" xfId="3" applyFont="1" applyBorder="1" applyAlignment="1">
      <alignment horizontal="center" vertical="center" wrapText="1"/>
    </xf>
    <xf numFmtId="164" fontId="23" fillId="0" borderId="5" xfId="2" applyFont="1" applyBorder="1" applyAlignment="1">
      <alignment horizontal="center" vertical="center" wrapText="1" readingOrder="2"/>
    </xf>
    <xf numFmtId="0" fontId="19" fillId="3" borderId="36" xfId="1" applyFont="1" applyFill="1" applyBorder="1" applyAlignment="1">
      <alignment horizontal="center" vertical="center" wrapText="1"/>
    </xf>
    <xf numFmtId="0" fontId="19" fillId="3" borderId="29" xfId="1" applyFont="1" applyFill="1" applyBorder="1" applyAlignment="1">
      <alignment horizontal="center" vertical="center" wrapText="1"/>
    </xf>
    <xf numFmtId="0" fontId="19" fillId="3" borderId="37" xfId="1" applyFont="1" applyFill="1" applyBorder="1" applyAlignment="1">
      <alignment horizontal="center" vertical="center" wrapText="1"/>
    </xf>
    <xf numFmtId="0" fontId="27" fillId="0" borderId="5" xfId="1" applyFont="1" applyBorder="1" applyAlignment="1">
      <alignment horizontal="center" vertical="center"/>
    </xf>
    <xf numFmtId="0" fontId="28" fillId="0" borderId="5" xfId="1" applyFont="1" applyBorder="1" applyAlignment="1">
      <alignment horizontal="center" vertical="center"/>
    </xf>
    <xf numFmtId="0" fontId="29" fillId="0" borderId="5" xfId="1" applyFont="1" applyBorder="1" applyAlignment="1">
      <alignment horizontal="center" vertical="center" wrapText="1"/>
    </xf>
    <xf numFmtId="0" fontId="29" fillId="0" borderId="5" xfId="1" applyFont="1" applyBorder="1" applyAlignment="1">
      <alignment horizontal="center" vertical="center" wrapText="1" readingOrder="2"/>
    </xf>
    <xf numFmtId="3" fontId="28" fillId="0" borderId="5" xfId="1" applyNumberFormat="1" applyFont="1" applyBorder="1" applyAlignment="1">
      <alignment horizontal="center" vertical="center" readingOrder="2"/>
    </xf>
    <xf numFmtId="0" fontId="30" fillId="7" borderId="5" xfId="1" applyFont="1" applyFill="1" applyBorder="1" applyAlignment="1">
      <alignment horizontal="center" vertical="center"/>
    </xf>
    <xf numFmtId="3" fontId="4" fillId="7" borderId="11" xfId="1" applyNumberFormat="1" applyFont="1" applyFill="1" applyBorder="1" applyAlignment="1">
      <alignment horizontal="center" vertical="center"/>
    </xf>
    <xf numFmtId="3" fontId="4" fillId="7" borderId="8" xfId="1" applyNumberFormat="1" applyFont="1" applyFill="1" applyBorder="1" applyAlignment="1">
      <alignment horizontal="center" vertical="center"/>
    </xf>
    <xf numFmtId="0" fontId="25" fillId="0" borderId="7" xfId="1" applyFont="1" applyBorder="1" applyAlignment="1">
      <alignment horizontal="right" vertical="center"/>
    </xf>
    <xf numFmtId="0" fontId="25" fillId="0" borderId="0" xfId="1" applyFont="1" applyAlignment="1">
      <alignment horizontal="right" vertical="center"/>
    </xf>
    <xf numFmtId="0" fontId="25" fillId="0" borderId="35" xfId="1" applyFont="1" applyBorder="1" applyAlignment="1">
      <alignment horizontal="right" vertical="center"/>
    </xf>
    <xf numFmtId="0" fontId="30" fillId="0" borderId="11" xfId="1" applyFont="1" applyBorder="1" applyAlignment="1">
      <alignment horizontal="center" vertical="center"/>
    </xf>
    <xf numFmtId="0" fontId="30" fillId="0" borderId="1" xfId="1" applyFont="1" applyBorder="1" applyAlignment="1">
      <alignment horizontal="center" vertical="center"/>
    </xf>
    <xf numFmtId="0" fontId="30" fillId="0" borderId="8" xfId="1" applyFont="1" applyBorder="1" applyAlignment="1">
      <alignment horizontal="center" vertical="center"/>
    </xf>
    <xf numFmtId="0" fontId="27" fillId="0" borderId="38" xfId="1" applyFont="1" applyBorder="1" applyAlignment="1">
      <alignment horizontal="center" vertical="center"/>
    </xf>
    <xf numFmtId="0" fontId="27" fillId="0" borderId="39" xfId="1" applyFont="1" applyBorder="1" applyAlignment="1">
      <alignment horizontal="center" vertical="center"/>
    </xf>
    <xf numFmtId="0" fontId="28" fillId="0" borderId="30" xfId="1" applyFont="1" applyBorder="1" applyAlignment="1">
      <alignment horizontal="center" vertical="center"/>
    </xf>
    <xf numFmtId="0" fontId="28" fillId="0" borderId="31" xfId="1" applyFont="1" applyBorder="1" applyAlignment="1">
      <alignment horizontal="center" vertical="center"/>
    </xf>
    <xf numFmtId="0" fontId="28" fillId="0" borderId="32" xfId="1" applyFont="1" applyBorder="1" applyAlignment="1">
      <alignment horizontal="center" vertical="center"/>
    </xf>
    <xf numFmtId="0" fontId="28" fillId="0" borderId="33" xfId="1" applyFont="1" applyBorder="1" applyAlignment="1">
      <alignment horizontal="center" vertical="center"/>
    </xf>
    <xf numFmtId="0" fontId="29" fillId="0" borderId="30" xfId="1" applyFont="1" applyBorder="1" applyAlignment="1">
      <alignment horizontal="center" vertical="center" wrapText="1"/>
    </xf>
    <xf numFmtId="0" fontId="29" fillId="0" borderId="31" xfId="1" applyFont="1" applyBorder="1" applyAlignment="1">
      <alignment horizontal="center" vertical="center" wrapText="1"/>
    </xf>
    <xf numFmtId="0" fontId="29" fillId="0" borderId="32" xfId="1" applyFont="1" applyBorder="1" applyAlignment="1">
      <alignment horizontal="center" vertical="center" wrapText="1"/>
    </xf>
    <xf numFmtId="0" fontId="29" fillId="0" borderId="33" xfId="1" applyFont="1" applyBorder="1" applyAlignment="1">
      <alignment horizontal="center" vertical="center" wrapText="1"/>
    </xf>
    <xf numFmtId="3" fontId="28" fillId="0" borderId="34" xfId="1" applyNumberFormat="1" applyFont="1" applyBorder="1" applyAlignment="1">
      <alignment horizontal="center" vertical="center" readingOrder="2"/>
    </xf>
    <xf numFmtId="3" fontId="28" fillId="0" borderId="8" xfId="1" applyNumberFormat="1" applyFont="1" applyBorder="1" applyAlignment="1">
      <alignment horizontal="center" vertical="center" readingOrder="2"/>
    </xf>
    <xf numFmtId="3" fontId="28" fillId="0" borderId="5" xfId="1" applyNumberFormat="1" applyFont="1" applyBorder="1" applyAlignment="1">
      <alignment horizontal="center" vertical="center" wrapText="1" readingOrder="2"/>
    </xf>
    <xf numFmtId="0" fontId="12" fillId="0" borderId="11" xfId="3" applyFont="1" applyBorder="1" applyAlignment="1">
      <alignment horizontal="center" vertical="center"/>
    </xf>
    <xf numFmtId="0" fontId="12" fillId="0" borderId="1" xfId="3" applyFont="1" applyBorder="1" applyAlignment="1">
      <alignment horizontal="center" vertical="center"/>
    </xf>
    <xf numFmtId="0" fontId="12" fillId="0" borderId="8" xfId="3" applyFont="1" applyBorder="1" applyAlignment="1">
      <alignment horizontal="center" vertical="center"/>
    </xf>
    <xf numFmtId="0" fontId="12" fillId="0" borderId="40" xfId="3" applyFont="1" applyBorder="1" applyAlignment="1">
      <alignment horizontal="center" vertical="center"/>
    </xf>
    <xf numFmtId="0" fontId="12" fillId="0" borderId="9" xfId="3" applyFont="1" applyBorder="1" applyAlignment="1">
      <alignment horizontal="center" vertical="center"/>
    </xf>
    <xf numFmtId="0" fontId="12" fillId="0" borderId="10" xfId="3" applyFont="1" applyBorder="1" applyAlignment="1">
      <alignment horizontal="center" vertical="center"/>
    </xf>
    <xf numFmtId="0" fontId="15" fillId="0" borderId="43" xfId="3" applyFont="1" applyBorder="1" applyAlignment="1">
      <alignment horizontal="center" vertical="center"/>
    </xf>
    <xf numFmtId="0" fontId="15" fillId="0" borderId="44" xfId="3" applyFont="1" applyBorder="1" applyAlignment="1">
      <alignment horizontal="center" vertical="center"/>
    </xf>
    <xf numFmtId="0" fontId="15" fillId="0" borderId="45" xfId="3" applyFont="1" applyBorder="1" applyAlignment="1">
      <alignment horizontal="center" vertical="center"/>
    </xf>
    <xf numFmtId="0" fontId="10" fillId="0" borderId="11" xfId="3" applyFont="1" applyBorder="1" applyAlignment="1">
      <alignment horizontal="center" vertical="center"/>
    </xf>
    <xf numFmtId="0" fontId="10" fillId="0" borderId="8" xfId="3" applyFont="1" applyBorder="1" applyAlignment="1">
      <alignment horizontal="center" vertical="center"/>
    </xf>
    <xf numFmtId="0" fontId="16" fillId="0" borderId="1" xfId="3" applyFont="1" applyBorder="1" applyAlignment="1">
      <alignment horizontal="center" vertical="center"/>
    </xf>
    <xf numFmtId="0" fontId="16" fillId="0" borderId="8" xfId="3" applyFont="1" applyBorder="1" applyAlignment="1">
      <alignment horizontal="center" vertical="center"/>
    </xf>
    <xf numFmtId="0" fontId="17" fillId="3" borderId="23" xfId="3" applyFont="1" applyFill="1" applyBorder="1" applyAlignment="1">
      <alignment horizontal="center" vertical="center" wrapText="1" readingOrder="2"/>
    </xf>
    <xf numFmtId="0" fontId="17" fillId="3" borderId="7" xfId="3" applyFont="1" applyFill="1" applyBorder="1" applyAlignment="1">
      <alignment horizontal="center" vertical="center" wrapText="1" readingOrder="2"/>
    </xf>
    <xf numFmtId="0" fontId="17" fillId="3" borderId="24" xfId="3" applyFont="1" applyFill="1" applyBorder="1" applyAlignment="1">
      <alignment horizontal="center" vertical="center" wrapText="1" readingOrder="2"/>
    </xf>
    <xf numFmtId="0" fontId="31" fillId="0" borderId="11" xfId="3" applyFont="1" applyBorder="1" applyAlignment="1">
      <alignment horizontal="center" vertical="center" wrapText="1"/>
    </xf>
    <xf numFmtId="0" fontId="31" fillId="0" borderId="8" xfId="3" applyFont="1" applyBorder="1" applyAlignment="1">
      <alignment horizontal="center" vertical="center" wrapText="1"/>
    </xf>
    <xf numFmtId="0" fontId="32" fillId="0" borderId="14" xfId="1" applyFont="1" applyBorder="1" applyAlignment="1">
      <alignment horizontal="center" vertical="center" wrapText="1"/>
    </xf>
  </cellXfs>
  <cellStyles count="6">
    <cellStyle name="Comma 4" xfId="2" xr:uid="{B300DEF5-1908-4162-B144-54562ACFA491}"/>
    <cellStyle name="Hyperlink 2" xfId="5" xr:uid="{A5383114-2E12-44E4-B394-3720E49FBAE5}"/>
    <cellStyle name="Normal" xfId="0" builtinId="0"/>
    <cellStyle name="Normal 2" xfId="1" xr:uid="{CE43F2F8-69E0-47F3-95D9-C9ECA81A74BA}"/>
    <cellStyle name="Normal 2 2" xfId="4" xr:uid="{4865ECCF-04C8-4A6E-BF69-4C99313F6CD2}"/>
    <cellStyle name="Normal 3 2" xfId="3" xr:uid="{1E4E15F5-56E3-46E3-9330-C37F20BF5E4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116542</xdr:colOff>
      <xdr:row>0</xdr:row>
      <xdr:rowOff>206188</xdr:rowOff>
    </xdr:from>
    <xdr:to>
      <xdr:col>7</xdr:col>
      <xdr:colOff>1634578</xdr:colOff>
      <xdr:row>0</xdr:row>
      <xdr:rowOff>767069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69514C2B-6F39-A59F-B2A1-819BA4BCFC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129800881" y="206188"/>
          <a:ext cx="1518036" cy="560881"/>
        </a:xfrm>
        <a:prstGeom prst="rect">
          <a:avLst/>
        </a:prstGeom>
      </xdr:spPr>
    </xdr:pic>
    <xdr:clientData/>
  </xdr:twoCellAnchor>
  <xdr:twoCellAnchor editAs="oneCell">
    <xdr:from>
      <xdr:col>1</xdr:col>
      <xdr:colOff>206188</xdr:colOff>
      <xdr:row>0</xdr:row>
      <xdr:rowOff>215153</xdr:rowOff>
    </xdr:from>
    <xdr:to>
      <xdr:col>2</xdr:col>
      <xdr:colOff>836718</xdr:colOff>
      <xdr:row>0</xdr:row>
      <xdr:rowOff>776034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E32EED87-E8E4-26F6-C57D-4737A1D8F2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136605094" y="215153"/>
          <a:ext cx="1518036" cy="56088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76200</xdr:colOff>
      <xdr:row>1</xdr:row>
      <xdr:rowOff>119743</xdr:rowOff>
    </xdr:from>
    <xdr:to>
      <xdr:col>5</xdr:col>
      <xdr:colOff>1594236</xdr:colOff>
      <xdr:row>1</xdr:row>
      <xdr:rowOff>680624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CBD6826-8D08-899C-6D07-92150B16DD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84176278" y="304800"/>
          <a:ext cx="1518036" cy="560881"/>
        </a:xfrm>
        <a:prstGeom prst="rect">
          <a:avLst/>
        </a:prstGeom>
      </xdr:spPr>
    </xdr:pic>
    <xdr:clientData/>
  </xdr:twoCellAnchor>
  <xdr:twoCellAnchor editAs="oneCell">
    <xdr:from>
      <xdr:col>1</xdr:col>
      <xdr:colOff>76200</xdr:colOff>
      <xdr:row>1</xdr:row>
      <xdr:rowOff>119742</xdr:rowOff>
    </xdr:from>
    <xdr:to>
      <xdr:col>2</xdr:col>
      <xdr:colOff>864894</xdr:colOff>
      <xdr:row>1</xdr:row>
      <xdr:rowOff>680623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AA337F8A-0EF7-0EF3-084A-DBCD6830D0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90076335" y="304799"/>
          <a:ext cx="1518036" cy="56088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116540</xdr:colOff>
      <xdr:row>0</xdr:row>
      <xdr:rowOff>259976</xdr:rowOff>
    </xdr:from>
    <xdr:to>
      <xdr:col>6</xdr:col>
      <xdr:colOff>1631575</xdr:colOff>
      <xdr:row>0</xdr:row>
      <xdr:rowOff>822196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14764756-B1A4-88DA-6396-4130FF388C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31300989" y="259976"/>
          <a:ext cx="1515035" cy="562220"/>
        </a:xfrm>
        <a:prstGeom prst="rect">
          <a:avLst/>
        </a:prstGeom>
      </xdr:spPr>
    </xdr:pic>
    <xdr:clientData/>
  </xdr:twoCellAnchor>
  <xdr:twoCellAnchor editAs="oneCell">
    <xdr:from>
      <xdr:col>0</xdr:col>
      <xdr:colOff>166254</xdr:colOff>
      <xdr:row>0</xdr:row>
      <xdr:rowOff>269756</xdr:rowOff>
    </xdr:from>
    <xdr:to>
      <xdr:col>1</xdr:col>
      <xdr:colOff>793783</xdr:colOff>
      <xdr:row>0</xdr:row>
      <xdr:rowOff>831976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C8B9B140-AFF1-4FDB-B2D6-6D09042040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18596035" y="269756"/>
          <a:ext cx="1514220" cy="5622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4DCC1A-C094-4595-8526-3EA1C8C4FEEF}">
  <sheetPr codeName="Sheet1">
    <tabColor rgb="FFFFC000"/>
    <pageSetUpPr fitToPage="1"/>
  </sheetPr>
  <dimension ref="B1:H11"/>
  <sheetViews>
    <sheetView rightToLeft="1" tabSelected="1" view="pageBreakPreview" zoomScale="70" zoomScaleNormal="85" zoomScaleSheetLayoutView="70" workbookViewId="0">
      <selection activeCell="D1" sqref="D1:G1"/>
    </sheetView>
  </sheetViews>
  <sheetFormatPr defaultColWidth="9" defaultRowHeight="18.600000000000001" x14ac:dyDescent="0.55000000000000004"/>
  <cols>
    <col min="1" max="1" width="3.44140625" style="3" customWidth="1"/>
    <col min="2" max="2" width="12.88671875" style="3" bestFit="1" customWidth="1"/>
    <col min="3" max="3" width="14.33203125" style="3" customWidth="1"/>
    <col min="4" max="4" width="24.21875" style="3" customWidth="1"/>
    <col min="5" max="5" width="28.5546875" style="30" customWidth="1"/>
    <col min="6" max="6" width="9.6640625" style="3" bestFit="1" customWidth="1"/>
    <col min="7" max="7" width="8.33203125" style="3" bestFit="1" customWidth="1"/>
    <col min="8" max="8" width="26.5546875" style="32" customWidth="1"/>
    <col min="9" max="16384" width="9" style="3"/>
  </cols>
  <sheetData>
    <row r="1" spans="2:8" s="1" customFormat="1" ht="78.599999999999994" customHeight="1" x14ac:dyDescent="0.3">
      <c r="B1" s="63"/>
      <c r="C1" s="64"/>
      <c r="D1" s="125" t="s">
        <v>22</v>
      </c>
      <c r="E1" s="125"/>
      <c r="F1" s="125"/>
      <c r="G1" s="125"/>
      <c r="H1" s="21"/>
    </row>
    <row r="2" spans="2:8" s="1" customFormat="1" ht="24.75" customHeight="1" x14ac:dyDescent="0.3">
      <c r="B2" s="56"/>
      <c r="C2" s="57"/>
      <c r="D2" s="57"/>
      <c r="E2" s="57"/>
      <c r="F2" s="57"/>
      <c r="G2" s="57"/>
      <c r="H2" s="58"/>
    </row>
    <row r="3" spans="2:8" s="1" customFormat="1" ht="24.75" customHeight="1" x14ac:dyDescent="0.3">
      <c r="B3" s="2" t="s">
        <v>0</v>
      </c>
      <c r="C3" s="59" t="s">
        <v>21</v>
      </c>
      <c r="D3" s="59"/>
      <c r="E3" s="59"/>
      <c r="H3" s="22"/>
    </row>
    <row r="4" spans="2:8" s="1" customFormat="1" ht="24.75" customHeight="1" x14ac:dyDescent="0.3">
      <c r="B4" s="2" t="s">
        <v>1</v>
      </c>
      <c r="C4" s="59" t="s">
        <v>21</v>
      </c>
      <c r="D4" s="59"/>
      <c r="E4" s="59"/>
      <c r="H4" s="22"/>
    </row>
    <row r="5" spans="2:8" ht="28.5" customHeight="1" x14ac:dyDescent="0.55000000000000004">
      <c r="B5" s="4" t="s">
        <v>2</v>
      </c>
      <c r="C5" s="59" t="s">
        <v>21</v>
      </c>
      <c r="D5" s="59"/>
      <c r="E5" s="59"/>
      <c r="H5" s="23"/>
    </row>
    <row r="6" spans="2:8" ht="60.45" customHeight="1" x14ac:dyDescent="0.55000000000000004">
      <c r="B6" s="60" t="s">
        <v>74</v>
      </c>
      <c r="C6" s="61"/>
      <c r="D6" s="61"/>
      <c r="E6" s="61"/>
      <c r="F6" s="61"/>
      <c r="G6" s="61"/>
      <c r="H6" s="62"/>
    </row>
    <row r="7" spans="2:8" ht="28.2" customHeight="1" x14ac:dyDescent="0.55000000000000004">
      <c r="B7" s="67" t="s">
        <v>3</v>
      </c>
      <c r="C7" s="69" t="s">
        <v>56</v>
      </c>
      <c r="D7" s="69"/>
      <c r="E7" s="71" t="s">
        <v>57</v>
      </c>
      <c r="F7" s="69" t="s">
        <v>58</v>
      </c>
      <c r="G7" s="69"/>
      <c r="H7" s="53" t="s">
        <v>59</v>
      </c>
    </row>
    <row r="8" spans="2:8" ht="35.25" customHeight="1" x14ac:dyDescent="0.55000000000000004">
      <c r="B8" s="68"/>
      <c r="C8" s="70"/>
      <c r="D8" s="70"/>
      <c r="E8" s="72"/>
      <c r="F8" s="24" t="s">
        <v>60</v>
      </c>
      <c r="G8" s="24" t="s">
        <v>61</v>
      </c>
      <c r="H8" s="54"/>
    </row>
    <row r="9" spans="2:8" ht="66" customHeight="1" x14ac:dyDescent="0.55000000000000004">
      <c r="B9" s="25">
        <v>1</v>
      </c>
      <c r="C9" s="55" t="s">
        <v>62</v>
      </c>
      <c r="D9" s="55"/>
      <c r="E9" s="26">
        <f>'جمع فصول برآورد'!E16:F16+'جمع فصول برآورد'!E22:F22</f>
        <v>812952630.83880007</v>
      </c>
      <c r="F9" s="27">
        <v>1.1200000000000001</v>
      </c>
      <c r="G9" s="27">
        <v>1.41</v>
      </c>
      <c r="H9" s="28">
        <f>ROUND(F9*G9*E9,0)</f>
        <v>1283814795</v>
      </c>
    </row>
    <row r="10" spans="2:8" ht="44.25" customHeight="1" x14ac:dyDescent="0.55000000000000004">
      <c r="B10" s="65" t="s">
        <v>77</v>
      </c>
      <c r="C10" s="66"/>
      <c r="D10" s="66"/>
      <c r="E10" s="66"/>
      <c r="F10" s="66"/>
      <c r="G10" s="66"/>
      <c r="H10" s="29">
        <f>H9</f>
        <v>1283814795</v>
      </c>
    </row>
    <row r="11" spans="2:8" ht="20.399999999999999" x14ac:dyDescent="0.55000000000000004">
      <c r="H11" s="31"/>
    </row>
  </sheetData>
  <mergeCells count="14">
    <mergeCell ref="B10:G10"/>
    <mergeCell ref="B7:B8"/>
    <mergeCell ref="C7:D8"/>
    <mergeCell ref="E7:E8"/>
    <mergeCell ref="F7:G7"/>
    <mergeCell ref="H7:H8"/>
    <mergeCell ref="C9:D9"/>
    <mergeCell ref="D1:G1"/>
    <mergeCell ref="B2:H2"/>
    <mergeCell ref="C3:E3"/>
    <mergeCell ref="C4:E4"/>
    <mergeCell ref="C5:E5"/>
    <mergeCell ref="B6:H6"/>
    <mergeCell ref="B1:C1"/>
  </mergeCells>
  <printOptions horizontalCentered="1"/>
  <pageMargins left="0.25" right="0.25" top="0.25" bottom="0.75" header="0.3" footer="0.3"/>
  <pageSetup paperSize="9" scale="79" fitToHeight="0" orientation="portrait" r:id="rId1"/>
  <colBreaks count="1" manualBreakCount="1">
    <brk id="8" max="1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3A4F7B-220B-460E-977D-2E7FECC763EA}">
  <sheetPr codeName="Sheet2">
    <tabColor rgb="FFFFC000"/>
    <pageSetUpPr fitToPage="1"/>
  </sheetPr>
  <dimension ref="B2:G22"/>
  <sheetViews>
    <sheetView rightToLeft="1" view="pageBreakPreview" zoomScale="70" zoomScaleNormal="100" zoomScaleSheetLayoutView="70" workbookViewId="0">
      <selection activeCell="B18" sqref="B18:F18"/>
    </sheetView>
  </sheetViews>
  <sheetFormatPr defaultRowHeight="14.4" x14ac:dyDescent="0.3"/>
  <cols>
    <col min="1" max="1" width="1.88671875" style="38" customWidth="1"/>
    <col min="2" max="2" width="10.6640625" style="38" bestFit="1" customWidth="1"/>
    <col min="3" max="3" width="14.33203125" style="38" customWidth="1"/>
    <col min="4" max="4" width="35.6640625" style="38" customWidth="1"/>
    <col min="5" max="5" width="28.5546875" style="38" customWidth="1"/>
    <col min="6" max="6" width="25.33203125" style="38" customWidth="1"/>
    <col min="7" max="16384" width="8.88671875" style="38"/>
  </cols>
  <sheetData>
    <row r="2" spans="2:7" s="33" customFormat="1" ht="72.599999999999994" customHeight="1" x14ac:dyDescent="0.3">
      <c r="B2" s="73"/>
      <c r="C2" s="74"/>
      <c r="D2" s="123" t="s">
        <v>22</v>
      </c>
      <c r="E2" s="124"/>
      <c r="F2" s="40"/>
      <c r="G2" s="41"/>
    </row>
    <row r="3" spans="2:7" s="33" customFormat="1" ht="45.6" customHeight="1" x14ac:dyDescent="0.3">
      <c r="B3" s="76" t="s">
        <v>75</v>
      </c>
      <c r="C3" s="76"/>
      <c r="D3" s="76"/>
      <c r="E3" s="76"/>
      <c r="F3" s="76"/>
    </row>
    <row r="4" spans="2:7" s="33" customFormat="1" ht="24.75" customHeight="1" x14ac:dyDescent="0.3">
      <c r="B4" s="34" t="s">
        <v>0</v>
      </c>
      <c r="C4" s="88" t="s">
        <v>21</v>
      </c>
      <c r="D4" s="88"/>
      <c r="E4" s="42"/>
      <c r="F4" s="35"/>
    </row>
    <row r="5" spans="2:7" s="33" customFormat="1" ht="24.75" customHeight="1" x14ac:dyDescent="0.3">
      <c r="B5" s="34" t="s">
        <v>1</v>
      </c>
      <c r="C5" s="89" t="s">
        <v>21</v>
      </c>
      <c r="D5" s="89"/>
      <c r="E5" s="42"/>
      <c r="F5" s="35"/>
    </row>
    <row r="6" spans="2:7" ht="28.5" customHeight="1" thickBot="1" x14ac:dyDescent="0.35">
      <c r="B6" s="36" t="s">
        <v>2</v>
      </c>
      <c r="C6" s="90" t="s">
        <v>21</v>
      </c>
      <c r="D6" s="90"/>
      <c r="E6" s="42"/>
      <c r="F6" s="37"/>
    </row>
    <row r="7" spans="2:7" ht="44.25" customHeight="1" thickBot="1" x14ac:dyDescent="0.35">
      <c r="B7" s="77" t="s">
        <v>63</v>
      </c>
      <c r="C7" s="78"/>
      <c r="D7" s="78"/>
      <c r="E7" s="78"/>
      <c r="F7" s="79"/>
    </row>
    <row r="8" spans="2:7" ht="19.95" customHeight="1" thickTop="1" x14ac:dyDescent="0.3">
      <c r="B8" s="80" t="s">
        <v>3</v>
      </c>
      <c r="C8" s="81" t="s">
        <v>56</v>
      </c>
      <c r="D8" s="81"/>
      <c r="E8" s="82" t="s">
        <v>64</v>
      </c>
      <c r="F8" s="82"/>
    </row>
    <row r="9" spans="2:7" ht="19.95" customHeight="1" x14ac:dyDescent="0.3">
      <c r="B9" s="80"/>
      <c r="C9" s="81"/>
      <c r="D9" s="81"/>
      <c r="E9" s="82"/>
      <c r="F9" s="82"/>
    </row>
    <row r="10" spans="2:7" ht="37.200000000000003" customHeight="1" x14ac:dyDescent="0.3">
      <c r="B10" s="39">
        <v>1</v>
      </c>
      <c r="C10" s="83" t="s">
        <v>65</v>
      </c>
      <c r="D10" s="83"/>
      <c r="E10" s="84">
        <f>'نمونه مالی برآورد'!G12</f>
        <v>53209349.520000003</v>
      </c>
      <c r="F10" s="84"/>
    </row>
    <row r="11" spans="2:7" ht="37.200000000000003" customHeight="1" x14ac:dyDescent="0.3">
      <c r="B11" s="39">
        <v>2</v>
      </c>
      <c r="C11" s="83" t="s">
        <v>66</v>
      </c>
      <c r="D11" s="83"/>
      <c r="E11" s="84">
        <f>'نمونه مالی برآورد'!G16</f>
        <v>109423636.3</v>
      </c>
      <c r="F11" s="84"/>
    </row>
    <row r="12" spans="2:7" ht="37.200000000000003" customHeight="1" x14ac:dyDescent="0.3">
      <c r="B12" s="39">
        <v>3</v>
      </c>
      <c r="C12" s="83" t="s">
        <v>67</v>
      </c>
      <c r="D12" s="83"/>
      <c r="E12" s="84">
        <f>'نمونه مالی برآورد'!G20</f>
        <v>282099664.4188</v>
      </c>
      <c r="F12" s="84"/>
    </row>
    <row r="13" spans="2:7" ht="37.200000000000003" customHeight="1" x14ac:dyDescent="0.3">
      <c r="B13" s="39">
        <v>4</v>
      </c>
      <c r="C13" s="83" t="s">
        <v>68</v>
      </c>
      <c r="D13" s="83"/>
      <c r="E13" s="84">
        <f>'نمونه مالی برآورد'!G25</f>
        <v>151361172.90000001</v>
      </c>
      <c r="F13" s="84"/>
    </row>
    <row r="14" spans="2:7" ht="37.200000000000003" customHeight="1" x14ac:dyDescent="0.3">
      <c r="B14" s="39">
        <v>5</v>
      </c>
      <c r="C14" s="83" t="s">
        <v>69</v>
      </c>
      <c r="D14" s="83"/>
      <c r="E14" s="84">
        <f>'نمونه مالی برآورد'!G27</f>
        <v>22612317.600000001</v>
      </c>
      <c r="F14" s="84"/>
    </row>
    <row r="15" spans="2:7" ht="37.200000000000003" customHeight="1" x14ac:dyDescent="0.3">
      <c r="B15" s="39">
        <v>6</v>
      </c>
      <c r="C15" s="83" t="s">
        <v>70</v>
      </c>
      <c r="D15" s="83"/>
      <c r="E15" s="106">
        <f>'نمونه مالی برآورد'!G38</f>
        <v>13785615.1</v>
      </c>
      <c r="F15" s="106"/>
    </row>
    <row r="16" spans="2:7" ht="40.950000000000003" customHeight="1" x14ac:dyDescent="0.3">
      <c r="B16" s="85" t="s">
        <v>71</v>
      </c>
      <c r="C16" s="85"/>
      <c r="D16" s="85"/>
      <c r="E16" s="86">
        <f>SUM(E10:F15)</f>
        <v>632491755.83880007</v>
      </c>
      <c r="F16" s="87"/>
    </row>
    <row r="17" spans="2:6" ht="8.6999999999999993" customHeight="1" thickBot="1" x14ac:dyDescent="0.35">
      <c r="B17" s="91"/>
      <c r="C17" s="92"/>
      <c r="D17" s="92"/>
      <c r="E17" s="92"/>
      <c r="F17" s="93"/>
    </row>
    <row r="18" spans="2:6" ht="43.95" customHeight="1" thickBot="1" x14ac:dyDescent="0.35">
      <c r="B18" s="77" t="s">
        <v>72</v>
      </c>
      <c r="C18" s="78"/>
      <c r="D18" s="78"/>
      <c r="E18" s="78"/>
      <c r="F18" s="79"/>
    </row>
    <row r="19" spans="2:6" ht="16.2" customHeight="1" thickTop="1" x14ac:dyDescent="0.3">
      <c r="B19" s="94" t="s">
        <v>3</v>
      </c>
      <c r="C19" s="96" t="s">
        <v>56</v>
      </c>
      <c r="D19" s="97"/>
      <c r="E19" s="100" t="s">
        <v>73</v>
      </c>
      <c r="F19" s="101"/>
    </row>
    <row r="20" spans="2:6" ht="16.2" customHeight="1" thickBot="1" x14ac:dyDescent="0.35">
      <c r="B20" s="95"/>
      <c r="C20" s="98"/>
      <c r="D20" s="99"/>
      <c r="E20" s="102"/>
      <c r="F20" s="103"/>
    </row>
    <row r="21" spans="2:6" ht="44.25" customHeight="1" thickTop="1" x14ac:dyDescent="0.3">
      <c r="B21" s="39">
        <v>1</v>
      </c>
      <c r="C21" s="83" t="s">
        <v>19</v>
      </c>
      <c r="D21" s="83"/>
      <c r="E21" s="104">
        <f>'نمونه مالی برآورد'!G41</f>
        <v>180460875.00000003</v>
      </c>
      <c r="F21" s="105"/>
    </row>
    <row r="22" spans="2:6" ht="40.950000000000003" customHeight="1" x14ac:dyDescent="0.3">
      <c r="B22" s="85" t="s">
        <v>71</v>
      </c>
      <c r="C22" s="85"/>
      <c r="D22" s="85"/>
      <c r="E22" s="86">
        <f>SUM(E21:F21)</f>
        <v>180460875.00000003</v>
      </c>
      <c r="F22" s="87"/>
    </row>
  </sheetData>
  <mergeCells count="33">
    <mergeCell ref="B22:D22"/>
    <mergeCell ref="E22:F22"/>
    <mergeCell ref="C4:D4"/>
    <mergeCell ref="C5:D5"/>
    <mergeCell ref="C6:D6"/>
    <mergeCell ref="B17:F17"/>
    <mergeCell ref="B18:F18"/>
    <mergeCell ref="B19:B20"/>
    <mergeCell ref="C19:D20"/>
    <mergeCell ref="E19:F20"/>
    <mergeCell ref="C21:D21"/>
    <mergeCell ref="E21:F21"/>
    <mergeCell ref="C14:D14"/>
    <mergeCell ref="E14:F14"/>
    <mergeCell ref="C15:D15"/>
    <mergeCell ref="E15:F15"/>
    <mergeCell ref="C10:D10"/>
    <mergeCell ref="E10:F10"/>
    <mergeCell ref="B16:D16"/>
    <mergeCell ref="E16:F16"/>
    <mergeCell ref="C11:D11"/>
    <mergeCell ref="E11:F11"/>
    <mergeCell ref="C12:D12"/>
    <mergeCell ref="E12:F12"/>
    <mergeCell ref="C13:D13"/>
    <mergeCell ref="E13:F13"/>
    <mergeCell ref="B2:C2"/>
    <mergeCell ref="D2:E2"/>
    <mergeCell ref="B3:F3"/>
    <mergeCell ref="B7:F7"/>
    <mergeCell ref="B8:B9"/>
    <mergeCell ref="C8:D9"/>
    <mergeCell ref="E8:F9"/>
  </mergeCells>
  <printOptions horizontalCentered="1"/>
  <pageMargins left="0.25" right="0.25" top="0.25" bottom="0.75" header="0.3" footer="0.3"/>
  <pageSetup paperSize="9" scale="86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1F1744-CD7B-4C42-95B5-0D82E6F9F008}">
  <sheetPr codeName="Sheet3">
    <tabColor rgb="FFFFC000"/>
    <pageSetUpPr fitToPage="1"/>
  </sheetPr>
  <dimension ref="A1:I42"/>
  <sheetViews>
    <sheetView rightToLeft="1" view="pageBreakPreview" zoomScaleNormal="100" zoomScaleSheetLayoutView="100" workbookViewId="0">
      <selection activeCell="G43" sqref="G43"/>
    </sheetView>
  </sheetViews>
  <sheetFormatPr defaultColWidth="9" defaultRowHeight="18.600000000000001" x14ac:dyDescent="0.3"/>
  <cols>
    <col min="1" max="1" width="12.88671875" style="17" bestFit="1" customWidth="1"/>
    <col min="2" max="2" width="14.33203125" style="17" bestFit="1" customWidth="1"/>
    <col min="3" max="3" width="51" style="18" customWidth="1"/>
    <col min="4" max="4" width="15" style="17" bestFit="1" customWidth="1"/>
    <col min="5" max="5" width="13.44140625" style="19" bestFit="1" customWidth="1"/>
    <col min="6" max="6" width="12.88671875" style="19" bestFit="1" customWidth="1"/>
    <col min="7" max="7" width="25.5546875" style="19" bestFit="1" customWidth="1"/>
    <col min="8" max="16384" width="9" style="11"/>
  </cols>
  <sheetData>
    <row r="1" spans="1:9" ht="85.2" customHeight="1" x14ac:dyDescent="0.3">
      <c r="A1" s="116"/>
      <c r="B1" s="117"/>
      <c r="C1" s="75" t="s">
        <v>22</v>
      </c>
      <c r="D1" s="118"/>
      <c r="E1" s="118"/>
      <c r="F1" s="119"/>
      <c r="G1" s="20"/>
    </row>
    <row r="2" spans="1:9" s="1" customFormat="1" ht="24.75" customHeight="1" x14ac:dyDescent="0.55000000000000004">
      <c r="A2" s="43" t="s">
        <v>0</v>
      </c>
      <c r="B2" s="59" t="s">
        <v>21</v>
      </c>
      <c r="C2" s="59"/>
      <c r="D2" s="44"/>
      <c r="G2" s="45"/>
      <c r="H2" s="3"/>
      <c r="I2" s="3"/>
    </row>
    <row r="3" spans="1:9" s="1" customFormat="1" ht="24.75" customHeight="1" x14ac:dyDescent="0.55000000000000004">
      <c r="A3" s="43" t="s">
        <v>1</v>
      </c>
      <c r="B3" s="59" t="s">
        <v>21</v>
      </c>
      <c r="C3" s="59"/>
      <c r="D3" s="44"/>
      <c r="G3" s="45"/>
      <c r="H3" s="3"/>
      <c r="I3" s="3"/>
    </row>
    <row r="4" spans="1:9" s="3" customFormat="1" ht="28.5" customHeight="1" x14ac:dyDescent="0.55000000000000004">
      <c r="A4" s="46" t="s">
        <v>2</v>
      </c>
      <c r="B4" s="59" t="s">
        <v>21</v>
      </c>
      <c r="C4" s="59"/>
      <c r="D4" s="44"/>
      <c r="G4" s="47"/>
    </row>
    <row r="5" spans="1:9" s="9" customFormat="1" ht="34.5" customHeight="1" x14ac:dyDescent="0.3">
      <c r="A5" s="48" t="s">
        <v>3</v>
      </c>
      <c r="B5" s="5" t="s">
        <v>4</v>
      </c>
      <c r="C5" s="6" t="s">
        <v>5</v>
      </c>
      <c r="D5" s="6" t="s">
        <v>6</v>
      </c>
      <c r="E5" s="7" t="s">
        <v>7</v>
      </c>
      <c r="F5" s="8" t="s">
        <v>8</v>
      </c>
      <c r="G5" s="6" t="s">
        <v>9</v>
      </c>
    </row>
    <row r="6" spans="1:9" ht="56.4" customHeight="1" x14ac:dyDescent="0.3">
      <c r="A6" s="120" t="s">
        <v>10</v>
      </c>
      <c r="B6" s="121"/>
      <c r="C6" s="121"/>
      <c r="D6" s="121"/>
      <c r="E6" s="121"/>
      <c r="F6" s="121"/>
      <c r="G6" s="122"/>
      <c r="H6" s="10"/>
      <c r="I6" s="10"/>
    </row>
    <row r="7" spans="1:9" ht="75.599999999999994" x14ac:dyDescent="0.3">
      <c r="A7" s="12">
        <v>1</v>
      </c>
      <c r="B7" s="12">
        <v>570201003</v>
      </c>
      <c r="C7" s="13" t="s">
        <v>23</v>
      </c>
      <c r="D7" s="12" t="s">
        <v>24</v>
      </c>
      <c r="E7" s="14">
        <v>98250</v>
      </c>
      <c r="F7" s="15">
        <v>89.543999999999997</v>
      </c>
      <c r="G7" s="49">
        <f>E7*F7</f>
        <v>8797698</v>
      </c>
    </row>
    <row r="8" spans="1:9" ht="75.599999999999994" x14ac:dyDescent="0.3">
      <c r="A8" s="12">
        <v>2</v>
      </c>
      <c r="B8" s="12">
        <v>570201004</v>
      </c>
      <c r="C8" s="13" t="s">
        <v>25</v>
      </c>
      <c r="D8" s="12" t="s">
        <v>24</v>
      </c>
      <c r="E8" s="14">
        <v>812970</v>
      </c>
      <c r="F8" s="15">
        <v>38.375999999999998</v>
      </c>
      <c r="G8" s="49">
        <f>E8*F8</f>
        <v>31198536.719999999</v>
      </c>
    </row>
    <row r="9" spans="1:9" ht="75.599999999999994" x14ac:dyDescent="0.3">
      <c r="A9" s="12">
        <v>3</v>
      </c>
      <c r="B9" s="12">
        <v>570203001</v>
      </c>
      <c r="C9" s="13" t="s">
        <v>26</v>
      </c>
      <c r="D9" s="12" t="s">
        <v>24</v>
      </c>
      <c r="E9" s="14">
        <v>112110</v>
      </c>
      <c r="F9" s="15">
        <v>104.97</v>
      </c>
      <c r="G9" s="49">
        <f>E9*F9</f>
        <v>11768186.699999999</v>
      </c>
    </row>
    <row r="10" spans="1:9" ht="100.8" x14ac:dyDescent="0.3">
      <c r="A10" s="12">
        <v>4</v>
      </c>
      <c r="B10" s="12">
        <v>570204005</v>
      </c>
      <c r="C10" s="13" t="s">
        <v>27</v>
      </c>
      <c r="D10" s="12" t="s">
        <v>28</v>
      </c>
      <c r="E10" s="14">
        <v>40790</v>
      </c>
      <c r="F10" s="15">
        <v>22.950000000000003</v>
      </c>
      <c r="G10" s="49">
        <f>E10*F10</f>
        <v>936130.50000000012</v>
      </c>
    </row>
    <row r="11" spans="1:9" ht="75.599999999999994" x14ac:dyDescent="0.3">
      <c r="A11" s="12">
        <v>5</v>
      </c>
      <c r="B11" s="12">
        <v>570204009</v>
      </c>
      <c r="C11" s="13" t="s">
        <v>29</v>
      </c>
      <c r="D11" s="12" t="s">
        <v>30</v>
      </c>
      <c r="E11" s="14">
        <v>12120</v>
      </c>
      <c r="F11" s="15">
        <v>41.980000000000004</v>
      </c>
      <c r="G11" s="49">
        <f>E11*F11</f>
        <v>508797.60000000003</v>
      </c>
    </row>
    <row r="12" spans="1:9" ht="32.4" x14ac:dyDescent="0.3">
      <c r="A12" s="107" t="s">
        <v>11</v>
      </c>
      <c r="B12" s="108"/>
      <c r="C12" s="108"/>
      <c r="D12" s="108"/>
      <c r="E12" s="108"/>
      <c r="F12" s="109"/>
      <c r="G12" s="50">
        <f>SUM(G7:G11)</f>
        <v>53209349.520000003</v>
      </c>
    </row>
    <row r="13" spans="1:9" ht="50.4" x14ac:dyDescent="0.3">
      <c r="A13" s="12">
        <v>6</v>
      </c>
      <c r="B13" s="12">
        <v>570301001</v>
      </c>
      <c r="C13" s="13" t="s">
        <v>31</v>
      </c>
      <c r="D13" s="12" t="s">
        <v>30</v>
      </c>
      <c r="E13" s="14">
        <v>434430</v>
      </c>
      <c r="F13" s="15">
        <v>42.81</v>
      </c>
      <c r="G13" s="49">
        <f>E13*F13</f>
        <v>18597948.300000001</v>
      </c>
      <c r="H13" s="16"/>
    </row>
    <row r="14" spans="1:9" ht="50.4" x14ac:dyDescent="0.3">
      <c r="A14" s="12">
        <v>7</v>
      </c>
      <c r="B14" s="12">
        <v>570303001</v>
      </c>
      <c r="C14" s="13" t="s">
        <v>32</v>
      </c>
      <c r="D14" s="12" t="s">
        <v>30</v>
      </c>
      <c r="E14" s="14">
        <v>641470</v>
      </c>
      <c r="F14" s="15">
        <v>38.799999999999997</v>
      </c>
      <c r="G14" s="49">
        <f>E14*F14</f>
        <v>24889036</v>
      </c>
      <c r="H14" s="16"/>
    </row>
    <row r="15" spans="1:9" ht="50.4" x14ac:dyDescent="0.3">
      <c r="A15" s="12">
        <v>8</v>
      </c>
      <c r="B15" s="12">
        <v>570304001</v>
      </c>
      <c r="C15" s="13" t="s">
        <v>33</v>
      </c>
      <c r="D15" s="12" t="s">
        <v>30</v>
      </c>
      <c r="E15" s="14">
        <v>636700</v>
      </c>
      <c r="F15" s="15">
        <v>103.56</v>
      </c>
      <c r="G15" s="49">
        <f>E15*F15</f>
        <v>65936652</v>
      </c>
    </row>
    <row r="16" spans="1:9" ht="32.4" x14ac:dyDescent="0.3">
      <c r="A16" s="107" t="s">
        <v>12</v>
      </c>
      <c r="B16" s="108"/>
      <c r="C16" s="108"/>
      <c r="D16" s="108"/>
      <c r="E16" s="108"/>
      <c r="F16" s="109"/>
      <c r="G16" s="50">
        <f>SUM(G13:G15)</f>
        <v>109423636.3</v>
      </c>
    </row>
    <row r="17" spans="1:7" ht="75.599999999999994" x14ac:dyDescent="0.3">
      <c r="A17" s="12">
        <v>9</v>
      </c>
      <c r="B17" s="12">
        <v>570402001</v>
      </c>
      <c r="C17" s="13" t="s">
        <v>34</v>
      </c>
      <c r="D17" s="12" t="s">
        <v>35</v>
      </c>
      <c r="E17" s="14">
        <v>58060</v>
      </c>
      <c r="F17" s="15">
        <v>438.91480000000001</v>
      </c>
      <c r="G17" s="49">
        <f>E17*F17</f>
        <v>25483393.288000003</v>
      </c>
    </row>
    <row r="18" spans="1:7" ht="75.599999999999994" x14ac:dyDescent="0.3">
      <c r="A18" s="12">
        <v>10</v>
      </c>
      <c r="B18" s="12">
        <v>570402002</v>
      </c>
      <c r="C18" s="13" t="s">
        <v>36</v>
      </c>
      <c r="D18" s="12" t="s">
        <v>35</v>
      </c>
      <c r="E18" s="14">
        <v>46470</v>
      </c>
      <c r="F18" s="15">
        <v>2586.35644</v>
      </c>
      <c r="G18" s="49">
        <f>E18*F18</f>
        <v>120187983.7668</v>
      </c>
    </row>
    <row r="19" spans="1:7" ht="75.599999999999994" x14ac:dyDescent="0.3">
      <c r="A19" s="12">
        <v>11</v>
      </c>
      <c r="B19" s="12">
        <v>570402003</v>
      </c>
      <c r="C19" s="13" t="s">
        <v>37</v>
      </c>
      <c r="D19" s="12" t="s">
        <v>35</v>
      </c>
      <c r="E19" s="14">
        <v>44280</v>
      </c>
      <c r="F19" s="15">
        <v>3081.0363000000002</v>
      </c>
      <c r="G19" s="49">
        <f>E19*F19</f>
        <v>136428287.36400002</v>
      </c>
    </row>
    <row r="20" spans="1:7" ht="32.4" x14ac:dyDescent="0.3">
      <c r="A20" s="107" t="s">
        <v>13</v>
      </c>
      <c r="B20" s="108"/>
      <c r="C20" s="108"/>
      <c r="D20" s="108"/>
      <c r="E20" s="108"/>
      <c r="F20" s="109"/>
      <c r="G20" s="50">
        <f>SUM(G17:G19)</f>
        <v>282099664.4188</v>
      </c>
    </row>
    <row r="21" spans="1:7" ht="50.4" x14ac:dyDescent="0.3">
      <c r="A21" s="12">
        <v>12</v>
      </c>
      <c r="B21" s="12">
        <v>570501002</v>
      </c>
      <c r="C21" s="13" t="s">
        <v>38</v>
      </c>
      <c r="D21" s="12" t="s">
        <v>24</v>
      </c>
      <c r="E21" s="14">
        <v>1365150</v>
      </c>
      <c r="F21" s="15">
        <v>4.2</v>
      </c>
      <c r="G21" s="49">
        <f t="shared" ref="G21:G26" si="0">E21*F21</f>
        <v>5733630</v>
      </c>
    </row>
    <row r="22" spans="1:7" ht="50.4" x14ac:dyDescent="0.3">
      <c r="A22" s="12">
        <v>13</v>
      </c>
      <c r="B22" s="12">
        <v>570501007</v>
      </c>
      <c r="C22" s="13" t="s">
        <v>39</v>
      </c>
      <c r="D22" s="12" t="s">
        <v>24</v>
      </c>
      <c r="E22" s="14">
        <v>1883890</v>
      </c>
      <c r="F22" s="15">
        <v>64.05</v>
      </c>
      <c r="G22" s="49">
        <f>E22*F22</f>
        <v>120663154.5</v>
      </c>
    </row>
    <row r="23" spans="1:7" ht="50.4" x14ac:dyDescent="0.3">
      <c r="A23" s="12">
        <v>14</v>
      </c>
      <c r="B23" s="12">
        <v>570502001</v>
      </c>
      <c r="C23" s="13" t="s">
        <v>40</v>
      </c>
      <c r="D23" s="12" t="s">
        <v>24</v>
      </c>
      <c r="E23" s="14">
        <v>336200</v>
      </c>
      <c r="F23" s="15">
        <v>45.300000000000004</v>
      </c>
      <c r="G23" s="49">
        <f>E23*F23</f>
        <v>15229860.000000002</v>
      </c>
    </row>
    <row r="24" spans="1:7" ht="75.599999999999994" x14ac:dyDescent="0.3">
      <c r="A24" s="12">
        <v>15</v>
      </c>
      <c r="B24" s="12">
        <v>570503001</v>
      </c>
      <c r="C24" s="13" t="s">
        <v>41</v>
      </c>
      <c r="D24" s="12" t="s">
        <v>24</v>
      </c>
      <c r="E24" s="14">
        <v>235020</v>
      </c>
      <c r="F24" s="15">
        <v>41.42</v>
      </c>
      <c r="G24" s="49">
        <f>E24*F24</f>
        <v>9734528.4000000004</v>
      </c>
    </row>
    <row r="25" spans="1:7" ht="32.4" x14ac:dyDescent="0.3">
      <c r="A25" s="107" t="s">
        <v>14</v>
      </c>
      <c r="B25" s="108"/>
      <c r="C25" s="108"/>
      <c r="D25" s="108"/>
      <c r="E25" s="108"/>
      <c r="F25" s="109"/>
      <c r="G25" s="50">
        <f>SUM(G21:G24)</f>
        <v>151361172.90000001</v>
      </c>
    </row>
    <row r="26" spans="1:7" ht="50.4" x14ac:dyDescent="0.3">
      <c r="A26" s="12">
        <v>16</v>
      </c>
      <c r="B26" s="12">
        <v>570703001</v>
      </c>
      <c r="C26" s="13" t="s">
        <v>42</v>
      </c>
      <c r="D26" s="12" t="s">
        <v>30</v>
      </c>
      <c r="E26" s="14">
        <v>87880</v>
      </c>
      <c r="F26" s="15">
        <v>87.49</v>
      </c>
      <c r="G26" s="49">
        <f t="shared" si="0"/>
        <v>7688621.1999999993</v>
      </c>
    </row>
    <row r="27" spans="1:7" ht="32.4" x14ac:dyDescent="0.3">
      <c r="A27" s="107" t="s">
        <v>15</v>
      </c>
      <c r="B27" s="108"/>
      <c r="C27" s="108"/>
      <c r="D27" s="108"/>
      <c r="E27" s="108"/>
      <c r="F27" s="109"/>
      <c r="G27" s="50">
        <v>22612317.600000001</v>
      </c>
    </row>
    <row r="28" spans="1:7" ht="50.4" x14ac:dyDescent="0.3">
      <c r="A28" s="12">
        <v>17</v>
      </c>
      <c r="B28" s="12">
        <v>570801001</v>
      </c>
      <c r="C28" s="13" t="s">
        <v>43</v>
      </c>
      <c r="D28" s="12" t="s">
        <v>44</v>
      </c>
      <c r="E28" s="14">
        <v>2020</v>
      </c>
      <c r="F28" s="15">
        <v>1387.8899999999999</v>
      </c>
      <c r="G28" s="49">
        <f>E28*F28</f>
        <v>2803537.8</v>
      </c>
    </row>
    <row r="29" spans="1:7" ht="50.4" x14ac:dyDescent="0.3">
      <c r="A29" s="12">
        <v>18</v>
      </c>
      <c r="B29" s="12">
        <v>570801002</v>
      </c>
      <c r="C29" s="13" t="s">
        <v>45</v>
      </c>
      <c r="D29" s="12" t="s">
        <v>44</v>
      </c>
      <c r="E29" s="14">
        <v>1360</v>
      </c>
      <c r="F29" s="15">
        <v>2313.15</v>
      </c>
      <c r="G29" s="49">
        <f t="shared" ref="G29:G33" si="1">E29*F29</f>
        <v>3145884</v>
      </c>
    </row>
    <row r="30" spans="1:7" ht="50.4" x14ac:dyDescent="0.3">
      <c r="A30" s="12">
        <v>19</v>
      </c>
      <c r="B30" s="12">
        <v>570801003</v>
      </c>
      <c r="C30" s="13" t="s">
        <v>46</v>
      </c>
      <c r="D30" s="12" t="s">
        <v>44</v>
      </c>
      <c r="E30" s="14">
        <v>860</v>
      </c>
      <c r="F30" s="15">
        <v>1450.35</v>
      </c>
      <c r="G30" s="49">
        <f t="shared" si="1"/>
        <v>1247301</v>
      </c>
    </row>
    <row r="31" spans="1:7" ht="50.4" x14ac:dyDescent="0.3">
      <c r="A31" s="12">
        <v>20</v>
      </c>
      <c r="B31" s="12">
        <v>570801004</v>
      </c>
      <c r="C31" s="13" t="s">
        <v>47</v>
      </c>
      <c r="D31" s="12" t="s">
        <v>44</v>
      </c>
      <c r="E31" s="14">
        <v>710</v>
      </c>
      <c r="F31" s="15">
        <v>961.74</v>
      </c>
      <c r="G31" s="49">
        <f t="shared" si="1"/>
        <v>682835.4</v>
      </c>
    </row>
    <row r="32" spans="1:7" ht="50.4" x14ac:dyDescent="0.3">
      <c r="A32" s="12">
        <v>21</v>
      </c>
      <c r="B32" s="12">
        <v>570801005</v>
      </c>
      <c r="C32" s="13" t="s">
        <v>48</v>
      </c>
      <c r="D32" s="12" t="s">
        <v>44</v>
      </c>
      <c r="E32" s="14">
        <v>610</v>
      </c>
      <c r="F32" s="15">
        <v>1923.49</v>
      </c>
      <c r="G32" s="49">
        <f t="shared" si="1"/>
        <v>1173328.8999999999</v>
      </c>
    </row>
    <row r="33" spans="1:9" ht="50.4" x14ac:dyDescent="0.3">
      <c r="A33" s="12">
        <v>22</v>
      </c>
      <c r="B33" s="12">
        <v>570802001</v>
      </c>
      <c r="C33" s="13" t="s">
        <v>49</v>
      </c>
      <c r="D33" s="12" t="s">
        <v>50</v>
      </c>
      <c r="E33" s="14">
        <v>1970</v>
      </c>
      <c r="F33" s="15">
        <v>2402.4</v>
      </c>
      <c r="G33" s="49">
        <f t="shared" si="1"/>
        <v>4732728</v>
      </c>
    </row>
    <row r="34" spans="1:9" ht="50.4" x14ac:dyDescent="0.3">
      <c r="A34" s="12">
        <v>23</v>
      </c>
      <c r="B34" s="12">
        <v>570802002</v>
      </c>
      <c r="C34" s="13" t="s">
        <v>51</v>
      </c>
      <c r="D34" s="12" t="s">
        <v>52</v>
      </c>
      <c r="E34" s="14">
        <v>1330</v>
      </c>
      <c r="F34" s="15">
        <v>0</v>
      </c>
      <c r="G34" s="49">
        <f>E34*F34</f>
        <v>0</v>
      </c>
    </row>
    <row r="35" spans="1:9" ht="50.4" x14ac:dyDescent="0.3">
      <c r="A35" s="12">
        <v>24</v>
      </c>
      <c r="B35" s="12">
        <v>570802003</v>
      </c>
      <c r="C35" s="13" t="s">
        <v>53</v>
      </c>
      <c r="D35" s="12" t="s">
        <v>52</v>
      </c>
      <c r="E35" s="14">
        <v>840</v>
      </c>
      <c r="F35" s="15">
        <v>0</v>
      </c>
      <c r="G35" s="49">
        <f t="shared" ref="G35:G37" si="2">E35*F35</f>
        <v>0</v>
      </c>
    </row>
    <row r="36" spans="1:9" ht="50.4" x14ac:dyDescent="0.3">
      <c r="A36" s="12">
        <v>25</v>
      </c>
      <c r="B36" s="12">
        <v>570802004</v>
      </c>
      <c r="C36" s="13" t="s">
        <v>54</v>
      </c>
      <c r="D36" s="12" t="s">
        <v>52</v>
      </c>
      <c r="E36" s="14">
        <v>690</v>
      </c>
      <c r="F36" s="15">
        <v>0</v>
      </c>
      <c r="G36" s="49">
        <f t="shared" si="2"/>
        <v>0</v>
      </c>
    </row>
    <row r="37" spans="1:9" ht="50.4" x14ac:dyDescent="0.3">
      <c r="A37" s="12">
        <v>26</v>
      </c>
      <c r="B37" s="12">
        <v>570802005</v>
      </c>
      <c r="C37" s="13" t="s">
        <v>55</v>
      </c>
      <c r="D37" s="12" t="s">
        <v>52</v>
      </c>
      <c r="E37" s="14">
        <v>590</v>
      </c>
      <c r="F37" s="15">
        <v>0</v>
      </c>
      <c r="G37" s="49">
        <f t="shared" si="2"/>
        <v>0</v>
      </c>
    </row>
    <row r="38" spans="1:9" ht="32.4" x14ac:dyDescent="0.3">
      <c r="A38" s="107" t="s">
        <v>16</v>
      </c>
      <c r="B38" s="108"/>
      <c r="C38" s="108"/>
      <c r="D38" s="108"/>
      <c r="E38" s="108"/>
      <c r="F38" s="109"/>
      <c r="G38" s="50">
        <f>SUM(G28:G37)</f>
        <v>13785615.1</v>
      </c>
    </row>
    <row r="39" spans="1:9" ht="56.4" customHeight="1" x14ac:dyDescent="0.3">
      <c r="A39" s="120" t="s">
        <v>76</v>
      </c>
      <c r="B39" s="121"/>
      <c r="C39" s="121"/>
      <c r="D39" s="121"/>
      <c r="E39" s="121"/>
      <c r="F39" s="121"/>
      <c r="G39" s="122"/>
      <c r="H39" s="10"/>
      <c r="I39" s="10"/>
    </row>
    <row r="40" spans="1:9" ht="62.25" customHeight="1" x14ac:dyDescent="0.3">
      <c r="A40" s="12">
        <v>27</v>
      </c>
      <c r="B40" s="12">
        <v>31131103</v>
      </c>
      <c r="C40" s="13" t="s">
        <v>17</v>
      </c>
      <c r="D40" s="12" t="s">
        <v>18</v>
      </c>
      <c r="E40" s="14">
        <v>115000</v>
      </c>
      <c r="F40" s="15">
        <v>1569.2250000000001</v>
      </c>
      <c r="G40" s="49">
        <f>E40*F40</f>
        <v>180460875.00000003</v>
      </c>
    </row>
    <row r="41" spans="1:9" ht="33" thickBot="1" x14ac:dyDescent="0.35">
      <c r="A41" s="110" t="s">
        <v>19</v>
      </c>
      <c r="B41" s="111"/>
      <c r="C41" s="111"/>
      <c r="D41" s="111"/>
      <c r="E41" s="111"/>
      <c r="F41" s="112"/>
      <c r="G41" s="51">
        <f>SUM(G40)</f>
        <v>180460875.00000003</v>
      </c>
    </row>
    <row r="42" spans="1:9" ht="37.200000000000003" thickBot="1" x14ac:dyDescent="0.35">
      <c r="A42" s="113" t="s">
        <v>20</v>
      </c>
      <c r="B42" s="114"/>
      <c r="C42" s="114"/>
      <c r="D42" s="114"/>
      <c r="E42" s="114"/>
      <c r="F42" s="115"/>
      <c r="G42" s="52">
        <f>G41+G38+G27+G20+G25+G16+G12</f>
        <v>812952630.83879995</v>
      </c>
    </row>
  </sheetData>
  <mergeCells count="15">
    <mergeCell ref="A38:F38"/>
    <mergeCell ref="A41:F41"/>
    <mergeCell ref="A42:F42"/>
    <mergeCell ref="A1:B1"/>
    <mergeCell ref="C1:F1"/>
    <mergeCell ref="A6:G6"/>
    <mergeCell ref="A12:F12"/>
    <mergeCell ref="A16:F16"/>
    <mergeCell ref="A20:F20"/>
    <mergeCell ref="A25:F25"/>
    <mergeCell ref="A27:F27"/>
    <mergeCell ref="B2:C2"/>
    <mergeCell ref="B3:C3"/>
    <mergeCell ref="B4:C4"/>
    <mergeCell ref="A39:G39"/>
  </mergeCells>
  <printOptions horizontalCentered="1"/>
  <pageMargins left="0.25" right="0.25" top="0.25" bottom="0.75" header="0.3" footer="0.3"/>
  <pageSetup paperSize="9" scale="68" fitToHeight="0" orientation="portrait" r:id="rId1"/>
  <rowBreaks count="1" manualBreakCount="1">
    <brk id="20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خلاصه مالی برآورد</vt:lpstr>
      <vt:lpstr>جمع فصول برآورد</vt:lpstr>
      <vt:lpstr>نمونه مالی برآورد</vt:lpstr>
      <vt:lpstr>'جمع فصول برآورد'!Print_Area</vt:lpstr>
      <vt:lpstr>'خلاصه مالی برآورد'!Print_Area</vt:lpstr>
      <vt:lpstr>'نمونه مالی برآورد'!Print_Area</vt:lpstr>
      <vt:lpstr>'جمع فصول برآورد'!Print_Titles</vt:lpstr>
      <vt:lpstr>'نمونه مالی برآورد'!Print_Titles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2025-05-18T16:02:59Z</dcterms:created>
  <dcterms:modified xsi:type="dcterms:W3CDTF">2025-05-20T07:34:55Z</dcterms:modified>
</cp:coreProperties>
</file>